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1 Stavby a související služby (PD, TDI, BOZP)\1503 Rozšíření administrativních prostor 2016\"/>
    </mc:Choice>
  </mc:AlternateContent>
  <bookViews>
    <workbookView xWindow="0" yWindow="0" windowWidth="20430" windowHeight="7800"/>
  </bookViews>
  <sheets>
    <sheet name="HMG Věcný " sheetId="4" r:id="rId1"/>
  </sheets>
  <definedNames>
    <definedName name="_xlnm.Print_Titles" localSheetId="0">'HMG Věcný '!$1:$4</definedName>
    <definedName name="_xlnm.Print_Area" localSheetId="0">'HMG Věcný '!$A$1:$D$33</definedName>
    <definedName name="solver_lin" localSheetId="0" hidden="1">0</definedName>
    <definedName name="solver_num" localSheetId="0" hidden="1">0</definedName>
    <definedName name="solver_opt" localSheetId="0" hidden="1">'HMG Věcný '!#REF!</definedName>
    <definedName name="solver_typ" localSheetId="0" hidden="1">1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AO32" i="4" l="1"/>
  <c r="AM32" i="4"/>
  <c r="AL32" i="4"/>
  <c r="AK32" i="4"/>
  <c r="D32" i="4"/>
  <c r="AN32" i="4"/>
  <c r="AO30" i="4"/>
  <c r="AM30" i="4"/>
  <c r="AL30" i="4"/>
  <c r="AK30" i="4"/>
  <c r="D30" i="4"/>
  <c r="AN30" i="4"/>
  <c r="AO22" i="4"/>
  <c r="AN22" i="4"/>
  <c r="AM22" i="4"/>
  <c r="AK22" i="4"/>
  <c r="D22" i="4"/>
  <c r="AL22" i="4"/>
  <c r="AO14" i="4"/>
  <c r="AN14" i="4"/>
  <c r="AM14" i="4"/>
  <c r="AL14" i="4"/>
  <c r="D14" i="4"/>
  <c r="AK14" i="4"/>
  <c r="AO13" i="4"/>
  <c r="AN13" i="4"/>
  <c r="AM13" i="4"/>
  <c r="AL13" i="4"/>
  <c r="D13" i="4"/>
  <c r="AK13" i="4"/>
  <c r="AO11" i="4"/>
  <c r="AN11" i="4"/>
  <c r="AM11" i="4"/>
  <c r="AL11" i="4"/>
  <c r="D11" i="4"/>
  <c r="AK11" i="4"/>
  <c r="AO10" i="4"/>
  <c r="AN10" i="4"/>
  <c r="AM10" i="4"/>
  <c r="AL10" i="4"/>
  <c r="D10" i="4"/>
  <c r="AK10" i="4"/>
  <c r="AO9" i="4"/>
  <c r="AN9" i="4"/>
  <c r="AM9" i="4"/>
  <c r="AL9" i="4"/>
  <c r="D9" i="4"/>
  <c r="AK9" i="4"/>
  <c r="AO6" i="4"/>
  <c r="AN6" i="4"/>
  <c r="AM6" i="4"/>
  <c r="AL6" i="4"/>
  <c r="D6" i="4"/>
  <c r="AK6" i="4"/>
  <c r="AO5" i="4"/>
  <c r="AN5" i="4"/>
  <c r="AM5" i="4"/>
  <c r="AL5" i="4"/>
  <c r="D5" i="4"/>
  <c r="AK5" i="4"/>
</calcChain>
</file>

<file path=xl/sharedStrings.xml><?xml version="1.0" encoding="utf-8"?>
<sst xmlns="http://schemas.openxmlformats.org/spreadsheetml/2006/main" count="46" uniqueCount="45">
  <si>
    <t>Stavba :</t>
  </si>
  <si>
    <t>Zemní práce</t>
  </si>
  <si>
    <t>Vypracování statického návrhu postupu prací při výkopech</t>
  </si>
  <si>
    <t>Pasportizace stávající budovy č.p.154 včetně popisu a fotodokumentace</t>
  </si>
  <si>
    <t>Upravy povrchů vnitřní</t>
  </si>
  <si>
    <t>Živičné krytiny</t>
  </si>
  <si>
    <t>Konstrukce tesařské</t>
  </si>
  <si>
    <t>Konstrukce klempířské</t>
  </si>
  <si>
    <t>Konstrukce truhlářské</t>
  </si>
  <si>
    <t>Malby</t>
  </si>
  <si>
    <t>Dešťová kanalizace</t>
  </si>
  <si>
    <t>Hlubinné založení</t>
  </si>
  <si>
    <t>Plošné založení</t>
  </si>
  <si>
    <t>Spojovací krček komplet</t>
  </si>
  <si>
    <t>Podlahy</t>
  </si>
  <si>
    <t>Elektromontáže - hrubé rozvody</t>
  </si>
  <si>
    <t>Elektromontáže - kompletace</t>
  </si>
  <si>
    <t>Montáž sdělovací a zabezp. techniky - hrubé rozvody</t>
  </si>
  <si>
    <t>Montáž sdělovací a zabezp. techniky - kompletace</t>
  </si>
  <si>
    <t>Montáže vzduchotechnických zařízení - hrubé rozvody</t>
  </si>
  <si>
    <t>Montáže vzduchotechnických zařízení - kompletace</t>
  </si>
  <si>
    <t>Ústřední vytápění - hrubé rozvody</t>
  </si>
  <si>
    <t>Ústřední vytápění - kompletace</t>
  </si>
  <si>
    <t>Zdravotechnická instalace - hrubé rozvody</t>
  </si>
  <si>
    <t>Zdravotechnická instalace - kompletace</t>
  </si>
  <si>
    <t>Předání stavby objednateli</t>
  </si>
  <si>
    <t>Převzetí staveniště</t>
  </si>
  <si>
    <t>Dokončovací práce, provozní zkoušky</t>
  </si>
  <si>
    <t>Sádrokartonové konstrukce</t>
  </si>
  <si>
    <t>Dělící stěny</t>
  </si>
  <si>
    <t>Bourací práce</t>
  </si>
  <si>
    <t>Výplně otvorů vnitřní</t>
  </si>
  <si>
    <t>Výplně otvorů vnější</t>
  </si>
  <si>
    <t>Komunikace podkladní vrstvy - parkovací plochy</t>
  </si>
  <si>
    <t>Komunikace povrch - parkovací plochy</t>
  </si>
  <si>
    <t xml:space="preserve">Komunikace podkladní vrstvy - ostatní </t>
  </si>
  <si>
    <t xml:space="preserve">Komunikace povrch - ostatní </t>
  </si>
  <si>
    <t>Nosné konstrukce 1.NP (včetně stropu nad 1.NP)</t>
  </si>
  <si>
    <t>Nosné konstrukce 2.NP (včetně stropu nad 2.NP)</t>
  </si>
  <si>
    <t>Upravy povrchů vnější (obálka stavby)</t>
  </si>
  <si>
    <t xml:space="preserve">Od (ve dnech) </t>
  </si>
  <si>
    <t>Do (ve dnech)</t>
  </si>
  <si>
    <t xml:space="preserve"> Věcný HMG realizace stavby</t>
  </si>
  <si>
    <t>0</t>
  </si>
  <si>
    <t>Rozšíření administrativních prostor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</si>
</sst>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color indexed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1" applyFont="1"/>
    <xf numFmtId="0" fontId="6" fillId="0" borderId="0" xfId="1" applyFont="1"/>
    <xf numFmtId="0" fontId="1" fillId="0" borderId="0" xfId="1" applyFont="1" applyBorder="1"/>
    <xf numFmtId="0" fontId="8" fillId="0" borderId="0" xfId="1" applyFont="1" applyBorder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4" fillId="0" borderId="1" xfId="1" applyNumberFormat="1" applyFont="1" applyBorder="1"/>
    <xf numFmtId="164" fontId="4" fillId="0" borderId="2" xfId="1" applyNumberFormat="1" applyFont="1" applyBorder="1"/>
    <xf numFmtId="0" fontId="1" fillId="0" borderId="1" xfId="1" applyNumberFormat="1" applyFont="1" applyFill="1" applyBorder="1"/>
    <xf numFmtId="0" fontId="2" fillId="0" borderId="3" xfId="1" applyFont="1" applyBorder="1" applyAlignment="1">
      <alignment horizontal="center" vertical="center"/>
    </xf>
    <xf numFmtId="0" fontId="1" fillId="0" borderId="3" xfId="1" applyFont="1" applyBorder="1"/>
    <xf numFmtId="0" fontId="3" fillId="0" borderId="0" xfId="1" applyFont="1" applyBorder="1"/>
    <xf numFmtId="49" fontId="1" fillId="0" borderId="0" xfId="1" applyNumberFormat="1" applyFont="1" applyBorder="1" applyAlignment="1">
      <alignment horizontal="center" vertical="center"/>
    </xf>
    <xf numFmtId="4" fontId="4" fillId="0" borderId="1" xfId="1" applyNumberFormat="1" applyFont="1" applyBorder="1"/>
    <xf numFmtId="4" fontId="1" fillId="0" borderId="0" xfId="1" applyNumberFormat="1" applyFont="1" applyBorder="1"/>
    <xf numFmtId="0" fontId="1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10" fillId="0" borderId="3" xfId="1" applyFont="1" applyBorder="1"/>
    <xf numFmtId="0" fontId="10" fillId="0" borderId="0" xfId="1" applyFont="1"/>
    <xf numFmtId="0" fontId="1" fillId="0" borderId="0" xfId="1" applyFont="1" applyAlignment="1">
      <alignment horizontal="center"/>
    </xf>
    <xf numFmtId="11" fontId="10" fillId="0" borderId="3" xfId="1" applyNumberFormat="1" applyFont="1" applyBorder="1" applyAlignment="1">
      <alignment horizontal="center"/>
    </xf>
    <xf numFmtId="11" fontId="1" fillId="0" borderId="3" xfId="1" applyNumberFormat="1" applyFont="1" applyBorder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L104"/>
  <sheetViews>
    <sheetView showGridLines="0" showZeros="0" tabSelected="1" zoomScaleNormal="100" zoomScaleSheetLayoutView="100" workbookViewId="0">
      <selection sqref="A1:F13"/>
    </sheetView>
  </sheetViews>
  <sheetFormatPr defaultRowHeight="12.75" x14ac:dyDescent="0.2"/>
  <cols>
    <col min="1" max="1" width="8.28515625" style="5" customWidth="1"/>
    <col min="2" max="2" width="61.85546875" style="1" bestFit="1" customWidth="1"/>
    <col min="3" max="3" width="11.7109375" style="1" hidden="1" customWidth="1"/>
    <col min="4" max="4" width="11.5703125" style="1" hidden="1" customWidth="1"/>
    <col min="5" max="5" width="18" style="22" customWidth="1"/>
    <col min="6" max="6" width="17.5703125" style="22" customWidth="1"/>
    <col min="7" max="16384" width="9.140625" style="1"/>
  </cols>
  <sheetData>
    <row r="1" spans="1:64" x14ac:dyDescent="0.2">
      <c r="A1" s="6" t="s">
        <v>0</v>
      </c>
      <c r="B1" s="14" t="s">
        <v>44</v>
      </c>
    </row>
    <row r="2" spans="1:64" x14ac:dyDescent="0.2">
      <c r="A2" s="15"/>
      <c r="B2" s="14" t="s">
        <v>42</v>
      </c>
    </row>
    <row r="3" spans="1:64" x14ac:dyDescent="0.2">
      <c r="A3" s="15"/>
      <c r="B3" s="14"/>
      <c r="E3" s="18" t="s">
        <v>40</v>
      </c>
      <c r="F3" s="18" t="s">
        <v>41</v>
      </c>
    </row>
    <row r="4" spans="1:64" x14ac:dyDescent="0.2">
      <c r="A4" s="19">
        <v>1</v>
      </c>
      <c r="B4" s="20" t="s">
        <v>26</v>
      </c>
      <c r="C4" s="21"/>
      <c r="D4" s="21"/>
      <c r="E4" s="23" t="s">
        <v>43</v>
      </c>
      <c r="F4" s="23" t="s">
        <v>43</v>
      </c>
    </row>
    <row r="5" spans="1:64" x14ac:dyDescent="0.2">
      <c r="A5" s="12">
        <v>2</v>
      </c>
      <c r="B5" s="13" t="s">
        <v>2</v>
      </c>
      <c r="C5" s="10">
        <v>0</v>
      </c>
      <c r="D5" s="16" t="e">
        <f>#REF!*C5</f>
        <v>#REF!</v>
      </c>
      <c r="E5" s="24"/>
      <c r="F5" s="24"/>
      <c r="AJ5" s="1">
        <v>1</v>
      </c>
      <c r="AK5" s="1" t="e">
        <f>IF(AJ5=1,#REF!,0)</f>
        <v>#REF!</v>
      </c>
      <c r="AL5" s="1">
        <f>IF(AJ5=2,#REF!,0)</f>
        <v>0</v>
      </c>
      <c r="AM5" s="1">
        <f>IF(AJ5=3,#REF!,0)</f>
        <v>0</v>
      </c>
      <c r="AN5" s="1">
        <f>IF(AJ5=4,#REF!,0)</f>
        <v>0</v>
      </c>
      <c r="AO5" s="1">
        <f>IF(AJ5=5,#REF!,0)</f>
        <v>0</v>
      </c>
      <c r="BK5" s="2">
        <v>1</v>
      </c>
      <c r="BL5" s="2">
        <v>1</v>
      </c>
    </row>
    <row r="6" spans="1:64" x14ac:dyDescent="0.2">
      <c r="A6" s="12">
        <v>3</v>
      </c>
      <c r="B6" s="13" t="s">
        <v>3</v>
      </c>
      <c r="C6" s="10">
        <v>0</v>
      </c>
      <c r="D6" s="16" t="e">
        <f>#REF!*C6</f>
        <v>#REF!</v>
      </c>
      <c r="E6" s="24"/>
      <c r="F6" s="24"/>
      <c r="AJ6" s="1">
        <v>1</v>
      </c>
      <c r="AK6" s="1" t="e">
        <f>IF(AJ6=1,#REF!,0)</f>
        <v>#REF!</v>
      </c>
      <c r="AL6" s="1">
        <f>IF(AJ6=2,#REF!,0)</f>
        <v>0</v>
      </c>
      <c r="AM6" s="1">
        <f>IF(AJ6=3,#REF!,0)</f>
        <v>0</v>
      </c>
      <c r="AN6" s="1">
        <f>IF(AJ6=4,#REF!,0)</f>
        <v>0</v>
      </c>
      <c r="AO6" s="1">
        <f>IF(AJ6=5,#REF!,0)</f>
        <v>0</v>
      </c>
      <c r="BK6" s="2">
        <v>1</v>
      </c>
      <c r="BL6" s="2">
        <v>1</v>
      </c>
    </row>
    <row r="7" spans="1:64" x14ac:dyDescent="0.2">
      <c r="A7" s="12">
        <v>4</v>
      </c>
      <c r="B7" s="13" t="s">
        <v>30</v>
      </c>
      <c r="C7" s="9"/>
      <c r="D7" s="16"/>
      <c r="E7" s="24"/>
      <c r="F7" s="24"/>
      <c r="BK7" s="2"/>
      <c r="BL7" s="2"/>
    </row>
    <row r="8" spans="1:64" x14ac:dyDescent="0.2">
      <c r="A8" s="12">
        <v>5</v>
      </c>
      <c r="B8" s="13" t="s">
        <v>1</v>
      </c>
      <c r="C8" s="11"/>
      <c r="D8" s="11"/>
      <c r="E8" s="24"/>
      <c r="F8" s="24"/>
    </row>
    <row r="9" spans="1:64" x14ac:dyDescent="0.2">
      <c r="A9" s="12">
        <v>6</v>
      </c>
      <c r="B9" s="13" t="s">
        <v>11</v>
      </c>
      <c r="C9" s="10">
        <v>5.849E-2</v>
      </c>
      <c r="D9" s="16" t="e">
        <f>#REF!*C9</f>
        <v>#REF!</v>
      </c>
      <c r="E9" s="24"/>
      <c r="F9" s="24"/>
      <c r="AJ9" s="1">
        <v>1</v>
      </c>
      <c r="AK9" s="1" t="e">
        <f>IF(AJ9=1,#REF!,0)</f>
        <v>#REF!</v>
      </c>
      <c r="AL9" s="1">
        <f>IF(AJ9=2,#REF!,0)</f>
        <v>0</v>
      </c>
      <c r="AM9" s="1">
        <f>IF(AJ9=3,#REF!,0)</f>
        <v>0</v>
      </c>
      <c r="AN9" s="1">
        <f>IF(AJ9=4,#REF!,0)</f>
        <v>0</v>
      </c>
      <c r="AO9" s="1">
        <f>IF(AJ9=5,#REF!,0)</f>
        <v>0</v>
      </c>
      <c r="BK9" s="2">
        <v>1</v>
      </c>
      <c r="BL9" s="2">
        <v>0</v>
      </c>
    </row>
    <row r="10" spans="1:64" x14ac:dyDescent="0.2">
      <c r="A10" s="12">
        <v>7</v>
      </c>
      <c r="B10" s="13" t="s">
        <v>12</v>
      </c>
      <c r="C10" s="10">
        <v>1.93971</v>
      </c>
      <c r="D10" s="16" t="e">
        <f>#REF!*C10</f>
        <v>#REF!</v>
      </c>
      <c r="E10" s="24"/>
      <c r="F10" s="24"/>
      <c r="AJ10" s="1">
        <v>1</v>
      </c>
      <c r="AK10" s="1" t="e">
        <f>IF(AJ10=1,#REF!,0)</f>
        <v>#REF!</v>
      </c>
      <c r="AL10" s="1">
        <f>IF(AJ10=2,#REF!,0)</f>
        <v>0</v>
      </c>
      <c r="AM10" s="1">
        <f>IF(AJ10=3,#REF!,0)</f>
        <v>0</v>
      </c>
      <c r="AN10" s="1">
        <f>IF(AJ10=4,#REF!,0)</f>
        <v>0</v>
      </c>
      <c r="AO10" s="1">
        <f>IF(AJ10=5,#REF!,0)</f>
        <v>0</v>
      </c>
      <c r="BK10" s="2">
        <v>1</v>
      </c>
      <c r="BL10" s="2">
        <v>1</v>
      </c>
    </row>
    <row r="11" spans="1:64" x14ac:dyDescent="0.2">
      <c r="A11" s="12">
        <v>8</v>
      </c>
      <c r="B11" s="13" t="s">
        <v>37</v>
      </c>
      <c r="C11" s="10">
        <v>1.95224</v>
      </c>
      <c r="D11" s="16" t="e">
        <f>#REF!*C11</f>
        <v>#REF!</v>
      </c>
      <c r="E11" s="24"/>
      <c r="F11" s="24"/>
      <c r="AJ11" s="1">
        <v>1</v>
      </c>
      <c r="AK11" s="1" t="e">
        <f>IF(AJ11=1,#REF!,0)</f>
        <v>#REF!</v>
      </c>
      <c r="AL11" s="1">
        <f>IF(AJ11=2,#REF!,0)</f>
        <v>0</v>
      </c>
      <c r="AM11" s="1">
        <f>IF(AJ11=3,#REF!,0)</f>
        <v>0</v>
      </c>
      <c r="AN11" s="1">
        <f>IF(AJ11=4,#REF!,0)</f>
        <v>0</v>
      </c>
      <c r="AO11" s="1">
        <f>IF(AJ11=5,#REF!,0)</f>
        <v>0</v>
      </c>
      <c r="BK11" s="2">
        <v>1</v>
      </c>
      <c r="BL11" s="2">
        <v>1</v>
      </c>
    </row>
    <row r="12" spans="1:64" x14ac:dyDescent="0.2">
      <c r="A12" s="12">
        <v>9</v>
      </c>
      <c r="B12" s="13" t="s">
        <v>38</v>
      </c>
      <c r="C12" s="3"/>
      <c r="D12" s="17"/>
      <c r="E12" s="24"/>
      <c r="F12" s="24"/>
    </row>
    <row r="13" spans="1:64" x14ac:dyDescent="0.2">
      <c r="A13" s="12">
        <v>10</v>
      </c>
      <c r="B13" s="13" t="s">
        <v>29</v>
      </c>
      <c r="C13" s="10">
        <v>0.21215000000000001</v>
      </c>
      <c r="D13" s="16" t="e">
        <f>#REF!*C13</f>
        <v>#REF!</v>
      </c>
      <c r="E13" s="24"/>
      <c r="F13" s="24"/>
      <c r="AJ13" s="1">
        <v>1</v>
      </c>
      <c r="AK13" s="1" t="e">
        <f>IF(AJ13=1,#REF!,0)</f>
        <v>#REF!</v>
      </c>
      <c r="AL13" s="1">
        <f>IF(AJ13=2,#REF!,0)</f>
        <v>0</v>
      </c>
      <c r="AM13" s="1">
        <f>IF(AJ13=3,#REF!,0)</f>
        <v>0</v>
      </c>
      <c r="AN13" s="1">
        <f>IF(AJ13=4,#REF!,0)</f>
        <v>0</v>
      </c>
      <c r="AO13" s="1">
        <f>IF(AJ13=5,#REF!,0)</f>
        <v>0</v>
      </c>
      <c r="BK13" s="2">
        <v>1</v>
      </c>
      <c r="BL13" s="2">
        <v>1</v>
      </c>
    </row>
    <row r="14" spans="1:64" x14ac:dyDescent="0.2">
      <c r="A14" s="12">
        <v>11</v>
      </c>
      <c r="B14" s="13" t="s">
        <v>28</v>
      </c>
      <c r="C14" s="10">
        <v>1.8599999999999998E-2</v>
      </c>
      <c r="D14" s="16" t="e">
        <f>#REF!*C14</f>
        <v>#REF!</v>
      </c>
      <c r="E14" s="24"/>
      <c r="F14" s="24"/>
      <c r="AJ14" s="1">
        <v>1</v>
      </c>
      <c r="AK14" s="1" t="e">
        <f>IF(AJ14=1,#REF!,0)</f>
        <v>#REF!</v>
      </c>
      <c r="AL14" s="1">
        <f>IF(AJ14=2,#REF!,0)</f>
        <v>0</v>
      </c>
      <c r="AM14" s="1">
        <f>IF(AJ14=3,#REF!,0)</f>
        <v>0</v>
      </c>
      <c r="AN14" s="1">
        <f>IF(AJ14=4,#REF!,0)</f>
        <v>0</v>
      </c>
      <c r="AO14" s="1">
        <f>IF(AJ14=5,#REF!,0)</f>
        <v>0</v>
      </c>
      <c r="BK14" s="2">
        <v>1</v>
      </c>
      <c r="BL14" s="2">
        <v>1</v>
      </c>
    </row>
    <row r="15" spans="1:64" x14ac:dyDescent="0.2">
      <c r="A15" s="12">
        <v>12</v>
      </c>
      <c r="B15" s="13" t="s">
        <v>4</v>
      </c>
      <c r="C15" s="11"/>
      <c r="D15" s="11"/>
      <c r="E15" s="24"/>
      <c r="F15" s="24"/>
    </row>
    <row r="16" spans="1:64" x14ac:dyDescent="0.2">
      <c r="A16" s="12">
        <v>13</v>
      </c>
      <c r="B16" s="13" t="s">
        <v>39</v>
      </c>
      <c r="C16" s="11"/>
      <c r="D16" s="11"/>
      <c r="E16" s="24"/>
      <c r="F16" s="24"/>
    </row>
    <row r="17" spans="1:64" x14ac:dyDescent="0.2">
      <c r="A17" s="12">
        <v>14</v>
      </c>
      <c r="B17" s="13" t="s">
        <v>6</v>
      </c>
      <c r="C17" s="11"/>
      <c r="D17" s="11"/>
      <c r="E17" s="24"/>
      <c r="F17" s="24"/>
    </row>
    <row r="18" spans="1:64" x14ac:dyDescent="0.2">
      <c r="A18" s="12">
        <v>15</v>
      </c>
      <c r="B18" s="13" t="s">
        <v>5</v>
      </c>
      <c r="C18" s="11"/>
      <c r="D18" s="11"/>
      <c r="E18" s="24"/>
      <c r="F18" s="24"/>
    </row>
    <row r="19" spans="1:64" x14ac:dyDescent="0.2">
      <c r="A19" s="12">
        <v>16</v>
      </c>
      <c r="B19" s="13" t="s">
        <v>7</v>
      </c>
      <c r="C19" s="11"/>
      <c r="D19" s="11"/>
      <c r="E19" s="24"/>
      <c r="F19" s="24"/>
    </row>
    <row r="20" spans="1:64" x14ac:dyDescent="0.2">
      <c r="A20" s="12">
        <v>17</v>
      </c>
      <c r="B20" s="13" t="s">
        <v>8</v>
      </c>
      <c r="C20" s="11"/>
      <c r="D20" s="11"/>
      <c r="E20" s="24"/>
      <c r="F20" s="24"/>
    </row>
    <row r="21" spans="1:64" x14ac:dyDescent="0.2">
      <c r="A21" s="12">
        <v>18</v>
      </c>
      <c r="B21" s="13" t="s">
        <v>14</v>
      </c>
      <c r="C21" s="11"/>
      <c r="D21" s="11"/>
      <c r="E21" s="24"/>
      <c r="F21" s="24"/>
    </row>
    <row r="22" spans="1:64" x14ac:dyDescent="0.2">
      <c r="A22" s="12">
        <v>19</v>
      </c>
      <c r="B22" s="13" t="s">
        <v>32</v>
      </c>
      <c r="C22" s="10">
        <v>0</v>
      </c>
      <c r="D22" s="16" t="e">
        <f>#REF!*C22</f>
        <v>#REF!</v>
      </c>
      <c r="E22" s="24"/>
      <c r="F22" s="24"/>
      <c r="AJ22" s="1">
        <v>2</v>
      </c>
      <c r="AK22" s="1">
        <f>IF(AJ22=1,#REF!,0)</f>
        <v>0</v>
      </c>
      <c r="AL22" s="1" t="e">
        <f>IF(AJ22=2,#REF!,0)</f>
        <v>#REF!</v>
      </c>
      <c r="AM22" s="1">
        <f>IF(AJ22=3,#REF!,0)</f>
        <v>0</v>
      </c>
      <c r="AN22" s="1">
        <f>IF(AJ22=4,#REF!,0)</f>
        <v>0</v>
      </c>
      <c r="AO22" s="1">
        <f>IF(AJ22=5,#REF!,0)</f>
        <v>0</v>
      </c>
      <c r="BK22" s="2">
        <v>1</v>
      </c>
      <c r="BL22" s="2">
        <v>7</v>
      </c>
    </row>
    <row r="23" spans="1:64" x14ac:dyDescent="0.2">
      <c r="A23" s="12">
        <v>20</v>
      </c>
      <c r="B23" s="13" t="s">
        <v>31</v>
      </c>
      <c r="C23" s="11"/>
      <c r="D23" s="11"/>
      <c r="E23" s="24"/>
      <c r="F23" s="24"/>
    </row>
    <row r="24" spans="1:64" x14ac:dyDescent="0.2">
      <c r="A24" s="12">
        <v>21</v>
      </c>
      <c r="B24" s="13" t="s">
        <v>9</v>
      </c>
      <c r="C24" s="11"/>
      <c r="D24" s="11"/>
      <c r="E24" s="24"/>
      <c r="F24" s="24"/>
    </row>
    <row r="25" spans="1:64" x14ac:dyDescent="0.2">
      <c r="A25" s="12">
        <v>22</v>
      </c>
      <c r="B25" s="13" t="s">
        <v>23</v>
      </c>
      <c r="C25" s="11"/>
      <c r="D25" s="11"/>
      <c r="E25" s="24"/>
      <c r="F25" s="24"/>
    </row>
    <row r="26" spans="1:64" x14ac:dyDescent="0.2">
      <c r="A26" s="12">
        <v>23</v>
      </c>
      <c r="B26" s="13" t="s">
        <v>24</v>
      </c>
      <c r="C26" s="11"/>
      <c r="D26" s="11"/>
      <c r="E26" s="24"/>
      <c r="F26" s="24"/>
    </row>
    <row r="27" spans="1:64" x14ac:dyDescent="0.2">
      <c r="A27" s="12">
        <v>24</v>
      </c>
      <c r="B27" s="13" t="s">
        <v>21</v>
      </c>
      <c r="C27" s="11"/>
      <c r="D27" s="11"/>
      <c r="E27" s="24"/>
      <c r="F27" s="24"/>
    </row>
    <row r="28" spans="1:64" x14ac:dyDescent="0.2">
      <c r="A28" s="12">
        <v>25</v>
      </c>
      <c r="B28" s="13" t="s">
        <v>22</v>
      </c>
      <c r="C28" s="11"/>
      <c r="D28" s="11"/>
      <c r="E28" s="24"/>
      <c r="F28" s="24"/>
    </row>
    <row r="29" spans="1:64" x14ac:dyDescent="0.2">
      <c r="A29" s="12">
        <v>26</v>
      </c>
      <c r="B29" s="13" t="s">
        <v>15</v>
      </c>
      <c r="C29" s="11"/>
      <c r="D29" s="11"/>
      <c r="E29" s="24"/>
      <c r="F29" s="24"/>
    </row>
    <row r="30" spans="1:64" x14ac:dyDescent="0.2">
      <c r="A30" s="12">
        <v>27</v>
      </c>
      <c r="B30" s="13" t="s">
        <v>16</v>
      </c>
      <c r="C30" s="10">
        <v>0</v>
      </c>
      <c r="D30" s="16" t="e">
        <f>#REF!*C30</f>
        <v>#REF!</v>
      </c>
      <c r="E30" s="24"/>
      <c r="F30" s="24"/>
      <c r="AJ30" s="1">
        <v>4</v>
      </c>
      <c r="AK30" s="1">
        <f>IF(AJ30=1,#REF!,0)</f>
        <v>0</v>
      </c>
      <c r="AL30" s="1">
        <f>IF(AJ30=2,#REF!,0)</f>
        <v>0</v>
      </c>
      <c r="AM30" s="1">
        <f>IF(AJ30=3,#REF!,0)</f>
        <v>0</v>
      </c>
      <c r="AN30" s="1" t="e">
        <f>IF(AJ30=4,#REF!,0)</f>
        <v>#REF!</v>
      </c>
      <c r="AO30" s="1">
        <f>IF(AJ30=5,#REF!,0)</f>
        <v>0</v>
      </c>
      <c r="BK30" s="2">
        <v>1</v>
      </c>
      <c r="BL30" s="2">
        <v>9</v>
      </c>
    </row>
    <row r="31" spans="1:64" x14ac:dyDescent="0.2">
      <c r="A31" s="12">
        <v>28</v>
      </c>
      <c r="B31" s="13" t="s">
        <v>17</v>
      </c>
      <c r="C31" s="11"/>
      <c r="D31" s="11"/>
      <c r="E31" s="24"/>
      <c r="F31" s="24"/>
    </row>
    <row r="32" spans="1:64" x14ac:dyDescent="0.2">
      <c r="A32" s="12">
        <v>29</v>
      </c>
      <c r="B32" s="13" t="s">
        <v>18</v>
      </c>
      <c r="C32" s="10">
        <v>0</v>
      </c>
      <c r="D32" s="16" t="e">
        <f>#REF!*C32</f>
        <v>#REF!</v>
      </c>
      <c r="E32" s="24"/>
      <c r="F32" s="24"/>
      <c r="AJ32" s="1">
        <v>4</v>
      </c>
      <c r="AK32" s="1">
        <f>IF(AJ32=1,#REF!,0)</f>
        <v>0</v>
      </c>
      <c r="AL32" s="1">
        <f>IF(AJ32=2,#REF!,0)</f>
        <v>0</v>
      </c>
      <c r="AM32" s="1">
        <f>IF(AJ32=3,#REF!,0)</f>
        <v>0</v>
      </c>
      <c r="AN32" s="1" t="e">
        <f>IF(AJ32=4,#REF!,0)</f>
        <v>#REF!</v>
      </c>
      <c r="AO32" s="1">
        <f>IF(AJ32=5,#REF!,0)</f>
        <v>0</v>
      </c>
      <c r="BK32" s="2">
        <v>1</v>
      </c>
      <c r="BL32" s="2">
        <v>9</v>
      </c>
    </row>
    <row r="33" spans="1:6" x14ac:dyDescent="0.2">
      <c r="A33" s="12">
        <v>30</v>
      </c>
      <c r="B33" s="13" t="s">
        <v>19</v>
      </c>
      <c r="C33" s="11"/>
      <c r="D33" s="11"/>
      <c r="E33" s="24"/>
      <c r="F33" s="24"/>
    </row>
    <row r="34" spans="1:6" x14ac:dyDescent="0.2">
      <c r="A34" s="12">
        <v>31</v>
      </c>
      <c r="B34" s="13" t="s">
        <v>20</v>
      </c>
      <c r="E34" s="24"/>
      <c r="F34" s="24"/>
    </row>
    <row r="35" spans="1:6" x14ac:dyDescent="0.2">
      <c r="A35" s="12">
        <v>32</v>
      </c>
      <c r="B35" s="13" t="s">
        <v>13</v>
      </c>
      <c r="E35" s="24"/>
      <c r="F35" s="24"/>
    </row>
    <row r="36" spans="1:6" x14ac:dyDescent="0.2">
      <c r="A36" s="12">
        <v>33</v>
      </c>
      <c r="B36" s="13" t="s">
        <v>33</v>
      </c>
      <c r="E36" s="24"/>
      <c r="F36" s="24"/>
    </row>
    <row r="37" spans="1:6" x14ac:dyDescent="0.2">
      <c r="A37" s="12">
        <v>34</v>
      </c>
      <c r="B37" s="13" t="s">
        <v>34</v>
      </c>
      <c r="E37" s="24"/>
      <c r="F37" s="24"/>
    </row>
    <row r="38" spans="1:6" x14ac:dyDescent="0.2">
      <c r="A38" s="12">
        <v>35</v>
      </c>
      <c r="B38" s="13" t="s">
        <v>35</v>
      </c>
      <c r="E38" s="24"/>
      <c r="F38" s="24"/>
    </row>
    <row r="39" spans="1:6" x14ac:dyDescent="0.2">
      <c r="A39" s="12">
        <v>36</v>
      </c>
      <c r="B39" s="13" t="s">
        <v>36</v>
      </c>
      <c r="E39" s="24"/>
      <c r="F39" s="24"/>
    </row>
    <row r="40" spans="1:6" x14ac:dyDescent="0.2">
      <c r="A40" s="12">
        <v>37</v>
      </c>
      <c r="B40" s="13" t="s">
        <v>10</v>
      </c>
      <c r="E40" s="24"/>
      <c r="F40" s="24"/>
    </row>
    <row r="41" spans="1:6" x14ac:dyDescent="0.2">
      <c r="A41" s="12">
        <v>38</v>
      </c>
      <c r="B41" s="13" t="s">
        <v>27</v>
      </c>
      <c r="E41" s="24"/>
      <c r="F41" s="24"/>
    </row>
    <row r="42" spans="1:6" s="21" customFormat="1" x14ac:dyDescent="0.2">
      <c r="A42" s="19">
        <v>39</v>
      </c>
      <c r="B42" s="20" t="s">
        <v>25</v>
      </c>
      <c r="E42" s="23"/>
      <c r="F42" s="23"/>
    </row>
    <row r="55" spans="1:2" x14ac:dyDescent="0.2">
      <c r="A55" s="6"/>
      <c r="B55" s="3"/>
    </row>
    <row r="56" spans="1:2" x14ac:dyDescent="0.2">
      <c r="A56" s="6"/>
      <c r="B56" s="3"/>
    </row>
    <row r="57" spans="1:2" x14ac:dyDescent="0.2">
      <c r="A57" s="6"/>
      <c r="B57" s="3"/>
    </row>
    <row r="58" spans="1:2" x14ac:dyDescent="0.2">
      <c r="A58" s="6"/>
      <c r="B58" s="3"/>
    </row>
    <row r="90" spans="1:2" x14ac:dyDescent="0.2">
      <c r="A90" s="7"/>
    </row>
    <row r="91" spans="1:2" x14ac:dyDescent="0.2">
      <c r="A91" s="6"/>
      <c r="B91" s="4"/>
    </row>
    <row r="92" spans="1:2" x14ac:dyDescent="0.2">
      <c r="A92" s="8"/>
      <c r="B92" s="3"/>
    </row>
    <row r="93" spans="1:2" x14ac:dyDescent="0.2">
      <c r="A93" s="6"/>
      <c r="B93" s="3"/>
    </row>
    <row r="94" spans="1:2" x14ac:dyDescent="0.2">
      <c r="A94" s="6"/>
      <c r="B94" s="3"/>
    </row>
    <row r="95" spans="1:2" x14ac:dyDescent="0.2">
      <c r="A95" s="6"/>
      <c r="B95" s="3"/>
    </row>
    <row r="96" spans="1:2" x14ac:dyDescent="0.2">
      <c r="A96" s="6"/>
      <c r="B96" s="3"/>
    </row>
    <row r="97" spans="1:2" x14ac:dyDescent="0.2">
      <c r="A97" s="6"/>
      <c r="B97" s="3"/>
    </row>
    <row r="98" spans="1:2" x14ac:dyDescent="0.2">
      <c r="A98" s="6"/>
      <c r="B98" s="3"/>
    </row>
    <row r="99" spans="1:2" x14ac:dyDescent="0.2">
      <c r="A99" s="6"/>
      <c r="B99" s="3"/>
    </row>
    <row r="100" spans="1:2" x14ac:dyDescent="0.2">
      <c r="A100" s="6"/>
      <c r="B100" s="3"/>
    </row>
    <row r="101" spans="1:2" x14ac:dyDescent="0.2">
      <c r="A101" s="6"/>
      <c r="B101" s="3"/>
    </row>
    <row r="102" spans="1:2" x14ac:dyDescent="0.2">
      <c r="A102" s="6"/>
      <c r="B102" s="3"/>
    </row>
    <row r="103" spans="1:2" x14ac:dyDescent="0.2">
      <c r="A103" s="6"/>
      <c r="B103" s="3"/>
    </row>
    <row r="104" spans="1:2" x14ac:dyDescent="0.2">
      <c r="A104" s="6"/>
      <c r="B104" s="3"/>
    </row>
  </sheetData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Věcný </vt:lpstr>
      <vt:lpstr>'HMG Věcný '!Názvy_tisku</vt:lpstr>
      <vt:lpstr>'HMG Věcný 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siler</dc:creator>
  <cp:lastModifiedBy>Ondrej</cp:lastModifiedBy>
  <dcterms:created xsi:type="dcterms:W3CDTF">2015-09-25T11:12:46Z</dcterms:created>
  <dcterms:modified xsi:type="dcterms:W3CDTF">2016-04-06T09:17:08Z</dcterms:modified>
</cp:coreProperties>
</file>