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iska/Desktop/RACSTATION/SynologyDrive/03 SI/02 SI aktual/09 Statni instituce/01 Akademie ved/11 UVGZ/01 Pavilon D PD/01a ZD/"/>
    </mc:Choice>
  </mc:AlternateContent>
  <xr:revisionPtr revIDLastSave="0" documentId="13_ncr:1_{6EF156D5-49A6-E24D-A536-3A3FA5FD39C3}" xr6:coauthVersionLast="47" xr6:coauthVersionMax="47" xr10:uidLastSave="{00000000-0000-0000-0000-000000000000}"/>
  <bookViews>
    <workbookView xWindow="960" yWindow="1180" windowWidth="24500" windowHeight="24900" activeTab="3" xr2:uid="{F41B98E9-AA0D-4D4E-9105-A9EF05FDCDC5}"/>
  </bookViews>
  <sheets>
    <sheet name="1. Rekapitulace" sheetId="5" r:id="rId1"/>
    <sheet name="2. Kalkulace" sheetId="1" r:id="rId2"/>
    <sheet name="3. Průzkumy" sheetId="2" r:id="rId3"/>
    <sheet name="4. HN" sheetId="4" r:id="rId4"/>
  </sheets>
  <definedNames>
    <definedName name="_xlnm.Print_Area" localSheetId="3">'4. HN'!$A$1:$G$122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4" i="4" l="1"/>
  <c r="G113" i="4"/>
  <c r="D15" i="5"/>
  <c r="D13" i="5"/>
  <c r="D14" i="5"/>
  <c r="D12" i="5"/>
  <c r="D11" i="5"/>
  <c r="D8" i="5"/>
  <c r="D7" i="5"/>
  <c r="J67" i="1"/>
  <c r="E25" i="1"/>
  <c r="G24" i="1"/>
  <c r="G22" i="1"/>
  <c r="G21" i="1"/>
  <c r="G20" i="1"/>
  <c r="G19" i="1"/>
  <c r="G18" i="1"/>
  <c r="G17" i="1"/>
  <c r="G108" i="4" l="1"/>
  <c r="G107" i="4"/>
  <c r="G106" i="4"/>
  <c r="G105" i="4"/>
  <c r="G103" i="4"/>
  <c r="G102" i="4"/>
  <c r="G101" i="4"/>
  <c r="G100" i="4"/>
  <c r="G98" i="4"/>
  <c r="G97" i="4"/>
  <c r="G96" i="4"/>
  <c r="G95" i="4"/>
  <c r="G93" i="4"/>
  <c r="G92" i="4"/>
  <c r="G91" i="4"/>
  <c r="G90" i="4"/>
  <c r="G88" i="4"/>
  <c r="G87" i="4"/>
  <c r="G86" i="4"/>
  <c r="G85" i="4"/>
  <c r="G82" i="4"/>
  <c r="G81" i="4"/>
  <c r="G80" i="4"/>
  <c r="G79" i="4"/>
  <c r="G77" i="4"/>
  <c r="G76" i="4"/>
  <c r="G75" i="4"/>
  <c r="G74" i="4"/>
  <c r="G54" i="4"/>
  <c r="G53" i="4"/>
  <c r="G52" i="4"/>
  <c r="G51" i="4"/>
  <c r="G49" i="4"/>
  <c r="G48" i="4"/>
  <c r="G47" i="4"/>
  <c r="G46" i="4"/>
  <c r="G44" i="4"/>
  <c r="G43" i="4"/>
  <c r="G42" i="4"/>
  <c r="G41" i="4"/>
  <c r="G39" i="4"/>
  <c r="G38" i="4"/>
  <c r="G37" i="4"/>
  <c r="G36" i="4"/>
  <c r="G34" i="4"/>
  <c r="G33" i="4"/>
  <c r="G32" i="4"/>
  <c r="G31" i="4"/>
  <c r="G28" i="4"/>
  <c r="G27" i="4"/>
  <c r="G26" i="4"/>
  <c r="G25" i="4"/>
  <c r="G23" i="4"/>
  <c r="G22" i="4"/>
  <c r="G21" i="4"/>
  <c r="G20" i="4"/>
  <c r="F25" i="2"/>
  <c r="F24" i="2"/>
  <c r="F23" i="2"/>
  <c r="F22" i="2"/>
  <c r="F21" i="2"/>
  <c r="F20" i="2"/>
  <c r="F19" i="2"/>
  <c r="F18" i="2"/>
  <c r="F17" i="2"/>
  <c r="F15" i="2"/>
  <c r="F14" i="2"/>
  <c r="F13" i="2"/>
  <c r="F12" i="2"/>
  <c r="F11" i="2"/>
  <c r="F10" i="2"/>
  <c r="F9" i="2"/>
  <c r="F8" i="2"/>
  <c r="F7" i="2"/>
  <c r="I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I107" i="1"/>
  <c r="J106" i="1"/>
  <c r="J105" i="1"/>
  <c r="J104" i="1"/>
  <c r="J103" i="1"/>
  <c r="J102" i="1"/>
  <c r="J101" i="1"/>
  <c r="J100" i="1"/>
  <c r="J99" i="1"/>
  <c r="J98" i="1"/>
  <c r="I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I71" i="1"/>
  <c r="J70" i="1"/>
  <c r="J69" i="1"/>
  <c r="J68" i="1"/>
  <c r="J66" i="1"/>
  <c r="J65" i="1"/>
  <c r="J64" i="1"/>
  <c r="J63" i="1"/>
  <c r="J62" i="1"/>
  <c r="J61" i="1"/>
  <c r="J60" i="1"/>
  <c r="J59" i="1"/>
  <c r="J58" i="1"/>
  <c r="J57" i="1"/>
  <c r="J56" i="1"/>
  <c r="I50" i="1"/>
  <c r="J49" i="1"/>
  <c r="J48" i="1"/>
  <c r="J47" i="1"/>
  <c r="J46" i="1"/>
  <c r="J45" i="1"/>
  <c r="J44" i="1"/>
  <c r="J43" i="1"/>
  <c r="J42" i="1"/>
  <c r="J41" i="1"/>
  <c r="J40" i="1"/>
  <c r="J39" i="1"/>
  <c r="J38" i="1"/>
  <c r="I21" i="1"/>
  <c r="I19" i="1"/>
  <c r="J19" i="1" s="1"/>
  <c r="D9" i="5" s="1"/>
  <c r="I17" i="1"/>
  <c r="F26" i="2" l="1"/>
  <c r="G16" i="1" s="1"/>
  <c r="G109" i="4"/>
  <c r="G110" i="4" s="1"/>
  <c r="J107" i="1"/>
  <c r="J92" i="1"/>
  <c r="J71" i="1"/>
  <c r="G55" i="4"/>
  <c r="J21" i="1"/>
  <c r="K92" i="1" s="1"/>
  <c r="J50" i="1"/>
  <c r="J128" i="1"/>
  <c r="J17" i="1"/>
  <c r="K50" i="1" s="1"/>
  <c r="I20" i="1"/>
  <c r="J20" i="1" s="1"/>
  <c r="D10" i="5" s="1"/>
  <c r="I18" i="1"/>
  <c r="I24" i="1"/>
  <c r="J24" i="1" s="1"/>
  <c r="K128" i="1" s="1"/>
  <c r="I22" i="1"/>
  <c r="J22" i="1" s="1"/>
  <c r="K107" i="1" s="1"/>
  <c r="I16" i="1" l="1"/>
  <c r="J16" i="1" s="1"/>
  <c r="D6" i="5" s="1"/>
  <c r="G115" i="4"/>
  <c r="G23" i="1" s="1"/>
  <c r="J18" i="1"/>
  <c r="K71" i="1" s="1"/>
  <c r="I23" i="1" l="1"/>
  <c r="J23" i="1" s="1"/>
  <c r="J25" i="1" s="1"/>
  <c r="G25" i="1"/>
  <c r="I25" i="1" l="1"/>
</calcChain>
</file>

<file path=xl/sharedStrings.xml><?xml version="1.0" encoding="utf-8"?>
<sst xmlns="http://schemas.openxmlformats.org/spreadsheetml/2006/main" count="455" uniqueCount="188">
  <si>
    <t>Kategorie staveb:</t>
  </si>
  <si>
    <t>V.</t>
  </si>
  <si>
    <t>popis</t>
  </si>
  <si>
    <t>PČ/IČ</t>
  </si>
  <si>
    <t>stanovení ceny v Kč bez DPH</t>
  </si>
  <si>
    <t xml:space="preserve">výpočtová cena </t>
  </si>
  <si>
    <t>sleva %</t>
  </si>
  <si>
    <t>sleva částka</t>
  </si>
  <si>
    <t xml:space="preserve">cena po slevě </t>
  </si>
  <si>
    <t xml:space="preserve">PČ </t>
  </si>
  <si>
    <t>Průzkumy (PR)</t>
  </si>
  <si>
    <t>PČ</t>
  </si>
  <si>
    <t>Projektová dokumentace (DUR)</t>
  </si>
  <si>
    <t>IČ</t>
  </si>
  <si>
    <t>Obstarání pravomocného územního rozhodnutí (UR)</t>
  </si>
  <si>
    <t>Obstarání pravomocného stavebního povolení (SP)</t>
  </si>
  <si>
    <t>Projektová dokumentace (DPSINT)</t>
  </si>
  <si>
    <t>Výkon AD při realizaci stavby</t>
  </si>
  <si>
    <t>cena celkem:</t>
  </si>
  <si>
    <t>Pokyny pro vyplnění:</t>
  </si>
  <si>
    <t>1)</t>
  </si>
  <si>
    <t>2)</t>
  </si>
  <si>
    <t>Vypočtená cena jednotlivých fází (stupňů) po slevě bude ověřena výpočtem podle HZS v následujících tabulkách, u modře podbarvených fází (stupňů) v tabulkách příslušných listů</t>
  </si>
  <si>
    <t>3)</t>
  </si>
  <si>
    <t>Výpočet podle HZS příslušné fáze (stupně) by měl přibližně odpovídat ceně po slevě v tab. I u příslušné fáze (stupně)</t>
  </si>
  <si>
    <t>4)</t>
  </si>
  <si>
    <t xml:space="preserve">Nabídková cena příslušné fáze (stupně) by měla odpovídat jak ceně po slevě podle tab. I, tak ceně kalkulované podle HZS příslušné fáze (stupně) </t>
  </si>
  <si>
    <t>takto označené buňky vylňuje účastník zadávacího řízení</t>
  </si>
  <si>
    <t>Práce jednotlivých členů realizačního týmu</t>
  </si>
  <si>
    <t>HZS v Kč bez DPH</t>
  </si>
  <si>
    <t>předpokládaný počet hodin</t>
  </si>
  <si>
    <t>celková cena v Kč bez DPH</t>
  </si>
  <si>
    <t>kontrolní údaj - cena po slevě</t>
  </si>
  <si>
    <t>práce hlavního architekta</t>
  </si>
  <si>
    <t>práce hlavního inženýra projektu (HIP)</t>
  </si>
  <si>
    <t>práce specialisty stavební část</t>
  </si>
  <si>
    <t>práce specialisty rozpočtáře</t>
  </si>
  <si>
    <t>práce jiných specialistů</t>
  </si>
  <si>
    <t>administrativní a pomocné práce</t>
  </si>
  <si>
    <t>Součty</t>
  </si>
  <si>
    <t>práce specialisty statika</t>
  </si>
  <si>
    <t>práce specialisty VZT</t>
  </si>
  <si>
    <t>práce specialisty elektro</t>
  </si>
  <si>
    <t>práce specialisty ÚT</t>
  </si>
  <si>
    <t>práce specialisty ZTI</t>
  </si>
  <si>
    <t>Účastníkem zadávacího řízení nabízená cena DUR</t>
  </si>
  <si>
    <t>práce specialisty AV technologií</t>
  </si>
  <si>
    <t>práce specialisty elektro - slaboproud</t>
  </si>
  <si>
    <t>práce specialisty elektro - silnoproud</t>
  </si>
  <si>
    <t>práce specialisty MaR</t>
  </si>
  <si>
    <t>Účastníkem zadávacího řízení nabízená cena DSP</t>
  </si>
  <si>
    <t>Účastníkem zadávacího řízení nabízená cena DPS</t>
  </si>
  <si>
    <t>Účastníkem zadávacího řízení nabízená cena DPSINT</t>
  </si>
  <si>
    <t>Účastníkem zadávacího řízení nabízená cena AD</t>
  </si>
  <si>
    <t>Upozornění k nabídkové ceně:</t>
  </si>
  <si>
    <t>Nabídková cena za jednotlivé fáze (stupně) je současně stanovena jako cena pevná</t>
  </si>
  <si>
    <t>pol.</t>
  </si>
  <si>
    <t>MJ</t>
  </si>
  <si>
    <t>počet MJ</t>
  </si>
  <si>
    <t>jednotková cena</t>
  </si>
  <si>
    <t>cena celkem</t>
  </si>
  <si>
    <t>Kč bez DPH</t>
  </si>
  <si>
    <t>Provedení jednotlivých průzkumů</t>
  </si>
  <si>
    <t>a</t>
  </si>
  <si>
    <t>ověření existence podzemních inženýrských sítí a jejich tras</t>
  </si>
  <si>
    <t>ks</t>
  </si>
  <si>
    <t>b</t>
  </si>
  <si>
    <t>geologický průzkum pro statiku zakládání</t>
  </si>
  <si>
    <t>c</t>
  </si>
  <si>
    <t>hydrogeologický průzkum, vsakování vč. vsakovacích zkoušek</t>
  </si>
  <si>
    <t>d</t>
  </si>
  <si>
    <t>radonový průzkum</t>
  </si>
  <si>
    <t>e</t>
  </si>
  <si>
    <t>korozní průzkum (bludné proudy)</t>
  </si>
  <si>
    <t>f</t>
  </si>
  <si>
    <t>kamerové zkoušky nápojných řádů kanalizace</t>
  </si>
  <si>
    <t>g</t>
  </si>
  <si>
    <t>rozptylová studie</t>
  </si>
  <si>
    <t>h</t>
  </si>
  <si>
    <t>hluková studie</t>
  </si>
  <si>
    <t>i</t>
  </si>
  <si>
    <t>studie oslunění a zastínění</t>
  </si>
  <si>
    <t>vyhodnocení provedených průzkumů a zpracování závěrečné zprávy o vyhodnocení průzkumů</t>
  </si>
  <si>
    <t>Průzkumy (PR) celkem</t>
  </si>
  <si>
    <t>Účastník zadávacího řízení ocení jednotlivé položky průzkumů</t>
  </si>
  <si>
    <t>V rámci realizace zakázky budou účtovány pouze ty průzkumy, které se budou skutečně provádět</t>
  </si>
  <si>
    <t>HZS</t>
  </si>
  <si>
    <t>Údaje o zadávacím řízení podle zákona č. 134/2016 Sb., ve znění pozdějších předpisů</t>
  </si>
  <si>
    <t>druh VZ</t>
  </si>
  <si>
    <t>stavební práce</t>
  </si>
  <si>
    <t>druh řízení</t>
  </si>
  <si>
    <t>nadlimitní režim</t>
  </si>
  <si>
    <t>předpokládaný počet těchto zadávacích řízení:</t>
  </si>
  <si>
    <t>popis činností</t>
  </si>
  <si>
    <t>Součinnost při přípravě zadávací dokumentace a součinnost při řešení námitek</t>
  </si>
  <si>
    <t xml:space="preserve">Poskytování vysvětlení zadávací dokumentace ve vztahu k DPS na základě dotazů účastníků zadávacího řízení v průběhu lhůty pro podání nabídek v zadávacím řízení </t>
  </si>
  <si>
    <t>Posuzování nabídek (rozpočtů, dodržení technických parametrů) a vzorků - zpravidla se posuzuje 1 - 2 nabídky</t>
  </si>
  <si>
    <t>Formulace požadavků na vysvětlení nabídky ve vztahu k DPS - zpravidla se žádá o vysvětlení 1 - 2 nabídek</t>
  </si>
  <si>
    <t>Kontrola poskytnutých vysvětlení nabídek ve vztahu k DPS</t>
  </si>
  <si>
    <t>Detailní kontrola stavebního rozpočtu v nabídce vybraného dodavatele</t>
  </si>
  <si>
    <t>Kalkulace ceny:</t>
  </si>
  <si>
    <t>úkon</t>
  </si>
  <si>
    <t>počet hodin</t>
  </si>
  <si>
    <t xml:space="preserve">Součinnost při přípravě zadávací dokumentace </t>
  </si>
  <si>
    <t>práce hlavního inženýra projektu</t>
  </si>
  <si>
    <t>práce specialistů - projektantů</t>
  </si>
  <si>
    <t>práce rozpočtáře</t>
  </si>
  <si>
    <t>Posuzování nabídek a vzorků</t>
  </si>
  <si>
    <t>3a</t>
  </si>
  <si>
    <t>kontrola úplnosti oceněných položek a přiměřenosti jednotkových a celkových cen</t>
  </si>
  <si>
    <t>3b</t>
  </si>
  <si>
    <t xml:space="preserve">posouzení splnění technických parametrů v jednotlivých položkách </t>
  </si>
  <si>
    <t>Formulace požadavků na vysvětlení nabídky ve vztahu k DPS</t>
  </si>
  <si>
    <t xml:space="preserve">Kontrola poskytnutých vysvětlení nabídek </t>
  </si>
  <si>
    <t>dodávky</t>
  </si>
  <si>
    <t xml:space="preserve">Poskytování vysvětlení zadávací dokumentace ve vztahu k DPSINT na základě dotazů účastníků zadávacího řízení v průběhu lhůty pro podání nabídek v zadávacím řízení </t>
  </si>
  <si>
    <t>Kontrola poskytnutých vysvětlení nabídek ve vztahu DPSINT</t>
  </si>
  <si>
    <t>Detailní kontrola rozpočtu v nabídce vybraného dodavatele</t>
  </si>
  <si>
    <t>cena celkem za 1 zadávací řízení</t>
  </si>
  <si>
    <t>Rekapitulace:</t>
  </si>
  <si>
    <t xml:space="preserve">cena celkem (VZ stavební práce) </t>
  </si>
  <si>
    <t xml:space="preserve">cena celkem za 2 zadávací řízení  (VZ dodávky interiér) </t>
  </si>
  <si>
    <t>celkem</t>
  </si>
  <si>
    <t>Pokyny k vyplnění:</t>
  </si>
  <si>
    <t>Účastník zadávacího řízení doplní HZS do vyznačených buněk</t>
  </si>
  <si>
    <t>REKAPITULACE ROZPOČTU - NABÍDKOVÁ CENA</t>
  </si>
  <si>
    <t>oddíl</t>
  </si>
  <si>
    <t>cena v Kč bez DPH</t>
  </si>
  <si>
    <t xml:space="preserve">Dokumentace pro vydání územního rozhodnutí (DUR) </t>
  </si>
  <si>
    <t>Dokumentace pro vydání stavebního povolení (DSP)</t>
  </si>
  <si>
    <t>Dokumentace pro provádění interiérového vybavení (DPSINT)</t>
  </si>
  <si>
    <t>Výkon AD</t>
  </si>
  <si>
    <t>CELKOVÁ VÝŠE NABÍDKOVÉ CENY</t>
  </si>
  <si>
    <t>CzechGlobe – pavilon D – projektová dokumentace</t>
  </si>
  <si>
    <t>Projektová dokumentace (DSP)</t>
  </si>
  <si>
    <t>Projektová dokumentace (DPS)</t>
  </si>
  <si>
    <t>viz list 3</t>
  </si>
  <si>
    <t>Technická pomoc při výběru zhotovitelů  (HN, HNINT)</t>
  </si>
  <si>
    <t>viz list 4</t>
  </si>
  <si>
    <t xml:space="preserve">Kalkulace ceny projektových prací a inženýrských činností </t>
  </si>
  <si>
    <t>práce specialisty pro technologii laboratoří</t>
  </si>
  <si>
    <t>Celková časová náročnost pro všechny stupně PD a IČ</t>
  </si>
  <si>
    <t>Průměrná hodinová sazba (podle kalkulačky ČKA)</t>
  </si>
  <si>
    <t>500 Kč / hod.</t>
  </si>
  <si>
    <t>Celkové investiční náklady:</t>
  </si>
  <si>
    <t>Investiční náklady stavby:</t>
  </si>
  <si>
    <t>Investiční náklady interiérového vybavení:</t>
  </si>
  <si>
    <t>časová náročnost v hodinách</t>
  </si>
  <si>
    <t>průměrná HZS</t>
  </si>
  <si>
    <t>Stanovení ceny průzkumů (PR)</t>
  </si>
  <si>
    <t>Formulace požadavků na vysvětlení nabídky ve vztahu k DPSINT</t>
  </si>
  <si>
    <t>Dokumentace pro provádění stavby (DPS)</t>
  </si>
  <si>
    <t>Obstarání SP</t>
  </si>
  <si>
    <t>Obstarání UR</t>
  </si>
  <si>
    <t>fáze (etapa)</t>
  </si>
  <si>
    <t>8, 9</t>
  </si>
  <si>
    <t>Účastník zadávacího řízení provede základní kalkulaci cen jednotlivých fází (stupňů) v tab. I., podle časové náročnosti zjištěné Z kalkulačky ČKA</t>
  </si>
  <si>
    <t>Tab. 1. Kalkulace ceny z investičních nákladů a časové náročnosti</t>
  </si>
  <si>
    <t>Tab. 2. Kalkulace ceny projektových prací DUR podle HZS</t>
  </si>
  <si>
    <t>DUR</t>
  </si>
  <si>
    <t>Tab. 3. Kalkulace ceny projektových prací DSP podle HZS</t>
  </si>
  <si>
    <t>DSP</t>
  </si>
  <si>
    <t>fáze 2</t>
  </si>
  <si>
    <t>fáze 3</t>
  </si>
  <si>
    <t>DPS</t>
  </si>
  <si>
    <t>fáze 6</t>
  </si>
  <si>
    <t>DPSINT</t>
  </si>
  <si>
    <t>fáze 7</t>
  </si>
  <si>
    <t>AD</t>
  </si>
  <si>
    <t>fáze 9</t>
  </si>
  <si>
    <t>Tab. 4. Kalkulace ceny projektových prací DPS podle HZS</t>
  </si>
  <si>
    <t>Tab. 5. Kalkulace ceny projektových prací DPSINT podle HZS</t>
  </si>
  <si>
    <t>Tab. 6. Kalkulace ceny autorského dozoru AD podle HZS</t>
  </si>
  <si>
    <t>faze 1</t>
  </si>
  <si>
    <t>Technická pomoc při výběru zhotovitele stavby a zhotovitele interiérového vybavení</t>
  </si>
  <si>
    <t>Tab. 1. Veřejná zakázka na výber zhotovitele stavby</t>
  </si>
  <si>
    <t>cena celkem za fázi HN</t>
  </si>
  <si>
    <t>Tab. 2. Veřejná zakázka na výber zhotovitele interiérového vybavení</t>
  </si>
  <si>
    <t>cena celkem za 2 zadávací řízení (za fázi HNINT</t>
  </si>
  <si>
    <t>Kalkulovaná cena za jednotlivá zadávací řízení je současně stanovena jako cena pevná, účastník zadávacího řízení bude za každé zadávací řízení účtovat maximálně cenu, kterou  stanovil jako cenu nabídkovou</t>
  </si>
  <si>
    <t>fáze</t>
  </si>
  <si>
    <t>stupeň (etapa)</t>
  </si>
  <si>
    <t>PR</t>
  </si>
  <si>
    <t>UR</t>
  </si>
  <si>
    <t>SP</t>
  </si>
  <si>
    <t>PDPSINT</t>
  </si>
  <si>
    <t>HN, HNINT</t>
  </si>
  <si>
    <t>Nabídková cena za jednotlivé průzkumy je současně stanovena jako cena pevná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</si>
</sst>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\ _K_č"/>
  </numFmts>
  <fonts count="10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Palatino Linotype"/>
      <family val="1"/>
    </font>
    <font>
      <sz val="10"/>
      <color theme="1"/>
      <name val="Palatino Linotype"/>
      <family val="1"/>
    </font>
    <font>
      <sz val="9"/>
      <color theme="1"/>
      <name val="Palatino Linotype"/>
      <family val="1"/>
    </font>
    <font>
      <b/>
      <sz val="10"/>
      <color theme="1"/>
      <name val="Palatino Linotype"/>
      <family val="1"/>
    </font>
    <font>
      <b/>
      <sz val="9"/>
      <color theme="1"/>
      <name val="Palatino Linotype"/>
      <family val="1"/>
    </font>
    <font>
      <i/>
      <sz val="9"/>
      <color theme="1"/>
      <name val="Palatino Linotype"/>
      <family val="1"/>
    </font>
    <font>
      <sz val="10"/>
      <name val="Palatino Linotype"/>
      <family val="1"/>
    </font>
    <font>
      <b/>
      <sz val="14"/>
      <color theme="1"/>
      <name val="Palatino Linotype"/>
      <family val="1"/>
    </font>
    <font>
      <b/>
      <sz val="11"/>
      <color theme="1"/>
      <name val="Palatino Linotype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10" fontId="2" fillId="2" borderId="7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4" fontId="2" fillId="3" borderId="7" xfId="0" applyNumberFormat="1" applyFont="1" applyFill="1" applyBorder="1" applyAlignment="1">
      <alignment horizontal="right" vertical="center"/>
    </xf>
    <xf numFmtId="3" fontId="2" fillId="0" borderId="0" xfId="0" applyNumberFormat="1" applyFont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4" fontId="4" fillId="0" borderId="32" xfId="0" applyNumberFormat="1" applyFont="1" applyBorder="1" applyAlignment="1">
      <alignment horizontal="right" vertical="center"/>
    </xf>
    <xf numFmtId="0" fontId="4" fillId="0" borderId="32" xfId="0" applyFont="1" applyBorder="1" applyAlignment="1">
      <alignment vertical="center"/>
    </xf>
    <xf numFmtId="4" fontId="4" fillId="0" borderId="33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2" borderId="34" xfId="0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4" fontId="2" fillId="0" borderId="43" xfId="0" applyNumberFormat="1" applyFont="1" applyBorder="1" applyAlignment="1">
      <alignment horizontal="right" vertical="center"/>
    </xf>
    <xf numFmtId="3" fontId="4" fillId="0" borderId="30" xfId="0" applyNumberFormat="1" applyFont="1" applyBorder="1" applyAlignment="1">
      <alignment horizontal="center" vertical="center"/>
    </xf>
    <xf numFmtId="4" fontId="6" fillId="0" borderId="38" xfId="0" applyNumberFormat="1" applyFont="1" applyBorder="1" applyAlignment="1">
      <alignment vertical="center"/>
    </xf>
    <xf numFmtId="3" fontId="4" fillId="0" borderId="0" xfId="0" applyNumberFormat="1" applyFont="1" applyAlignment="1">
      <alignment vertical="center"/>
    </xf>
    <xf numFmtId="4" fontId="4" fillId="2" borderId="33" xfId="0" applyNumberFormat="1" applyFont="1" applyFill="1" applyBorder="1" applyAlignment="1">
      <alignment vertical="center"/>
    </xf>
    <xf numFmtId="3" fontId="3" fillId="0" borderId="0" xfId="0" applyNumberFormat="1" applyFont="1" applyAlignment="1">
      <alignment vertical="center"/>
    </xf>
    <xf numFmtId="3" fontId="2" fillId="0" borderId="26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right" vertical="center"/>
    </xf>
    <xf numFmtId="0" fontId="2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2" fillId="2" borderId="7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4" fontId="2" fillId="2" borderId="7" xfId="0" applyNumberFormat="1" applyFont="1" applyFill="1" applyBorder="1" applyAlignment="1">
      <alignment horizontal="right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4" fontId="2" fillId="2" borderId="11" xfId="0" applyNumberFormat="1" applyFont="1" applyFill="1" applyBorder="1" applyAlignment="1">
      <alignment horizontal="right" vertical="center"/>
    </xf>
    <xf numFmtId="4" fontId="2" fillId="0" borderId="43" xfId="0" applyNumberFormat="1" applyFont="1" applyBorder="1" applyAlignment="1">
      <alignment vertical="center"/>
    </xf>
    <xf numFmtId="0" fontId="4" fillId="0" borderId="42" xfId="0" applyFont="1" applyBorder="1" applyAlignment="1">
      <alignment horizontal="center" vertical="center"/>
    </xf>
    <xf numFmtId="0" fontId="4" fillId="0" borderId="49" xfId="0" applyFont="1" applyBorder="1" applyAlignment="1">
      <alignment vertical="center" wrapText="1"/>
    </xf>
    <xf numFmtId="0" fontId="4" fillId="0" borderId="49" xfId="0" applyFont="1" applyBorder="1" applyAlignment="1">
      <alignment horizontal="center" vertical="center"/>
    </xf>
    <xf numFmtId="4" fontId="4" fillId="0" borderId="49" xfId="0" applyNumberFormat="1" applyFont="1" applyBorder="1" applyAlignment="1">
      <alignment horizontal="right" vertical="center"/>
    </xf>
    <xf numFmtId="4" fontId="4" fillId="0" borderId="50" xfId="0" applyNumberFormat="1" applyFont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4" fillId="4" borderId="69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horizontal="right" vertical="center"/>
    </xf>
    <xf numFmtId="4" fontId="2" fillId="4" borderId="8" xfId="0" applyNumberFormat="1" applyFont="1" applyFill="1" applyBorder="1" applyAlignment="1">
      <alignment horizontal="right" vertical="center"/>
    </xf>
    <xf numFmtId="0" fontId="2" fillId="0" borderId="47" xfId="0" applyFont="1" applyBorder="1" applyAlignment="1">
      <alignment horizontal="center" vertical="center"/>
    </xf>
    <xf numFmtId="0" fontId="2" fillId="0" borderId="47" xfId="0" applyFont="1" applyBorder="1" applyAlignment="1">
      <alignment horizontal="left" vertical="center"/>
    </xf>
    <xf numFmtId="3" fontId="2" fillId="0" borderId="47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0" fontId="4" fillId="0" borderId="71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4" fontId="2" fillId="3" borderId="8" xfId="0" applyNumberFormat="1" applyFont="1" applyFill="1" applyBorder="1" applyAlignment="1">
      <alignment horizontal="right" vertical="center"/>
    </xf>
    <xf numFmtId="0" fontId="4" fillId="0" borderId="9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/>
    </xf>
    <xf numFmtId="10" fontId="2" fillId="2" borderId="11" xfId="0" applyNumberFormat="1" applyFont="1" applyFill="1" applyBorder="1" applyAlignment="1">
      <alignment horizontal="center" vertical="center"/>
    </xf>
    <xf numFmtId="0" fontId="2" fillId="3" borderId="5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31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wrapText="1" indent="1"/>
    </xf>
    <xf numFmtId="0" fontId="7" fillId="0" borderId="27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wrapText="1" indent="1"/>
    </xf>
    <xf numFmtId="0" fontId="2" fillId="0" borderId="26" xfId="0" applyFont="1" applyBorder="1" applyAlignment="1">
      <alignment horizontal="left" vertical="center" indent="1"/>
    </xf>
    <xf numFmtId="0" fontId="2" fillId="0" borderId="27" xfId="0" applyFont="1" applyBorder="1" applyAlignment="1">
      <alignment horizontal="left" vertical="center" indent="1"/>
    </xf>
    <xf numFmtId="0" fontId="2" fillId="0" borderId="11" xfId="0" applyFont="1" applyBorder="1" applyAlignment="1">
      <alignment horizontal="left" vertical="center" indent="1"/>
    </xf>
    <xf numFmtId="0" fontId="2" fillId="0" borderId="7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3" borderId="7" xfId="0" applyNumberFormat="1" applyFont="1" applyFill="1" applyBorder="1" applyAlignment="1">
      <alignment horizontal="center" vertical="center"/>
    </xf>
    <xf numFmtId="3" fontId="4" fillId="0" borderId="32" xfId="0" applyNumberFormat="1" applyFont="1" applyBorder="1" applyAlignment="1">
      <alignment horizontal="center" vertical="center"/>
    </xf>
    <xf numFmtId="0" fontId="2" fillId="0" borderId="76" xfId="0" applyFont="1" applyBorder="1" applyAlignment="1">
      <alignment horizontal="left" vertical="center" wrapText="1" indent="1"/>
    </xf>
    <xf numFmtId="0" fontId="2" fillId="0" borderId="77" xfId="0" applyFont="1" applyBorder="1" applyAlignment="1">
      <alignment horizontal="left" vertical="center" indent="1"/>
    </xf>
    <xf numFmtId="0" fontId="4" fillId="0" borderId="32" xfId="0" applyFont="1" applyBorder="1" applyAlignment="1">
      <alignment horizontal="center" vertical="center"/>
    </xf>
    <xf numFmtId="3" fontId="2" fillId="2" borderId="7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2" fillId="3" borderId="52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 wrapText="1"/>
    </xf>
    <xf numFmtId="0" fontId="4" fillId="0" borderId="74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2" fillId="0" borderId="35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indent="1"/>
    </xf>
    <xf numFmtId="0" fontId="4" fillId="0" borderId="37" xfId="0" applyFont="1" applyBorder="1" applyAlignment="1">
      <alignment horizontal="left" vertical="center" indent="1"/>
    </xf>
    <xf numFmtId="0" fontId="4" fillId="0" borderId="31" xfId="0" applyFont="1" applyBorder="1" applyAlignment="1">
      <alignment horizontal="left" vertical="center" indent="1"/>
    </xf>
    <xf numFmtId="0" fontId="4" fillId="0" borderId="32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 indent="1"/>
    </xf>
    <xf numFmtId="3" fontId="2" fillId="2" borderId="3" xfId="0" applyNumberFormat="1" applyFont="1" applyFill="1" applyBorder="1" applyAlignment="1">
      <alignment horizontal="center" vertical="center"/>
    </xf>
    <xf numFmtId="0" fontId="7" fillId="0" borderId="26" xfId="0" applyFont="1" applyBorder="1" applyAlignment="1">
      <alignment horizontal="left" vertical="center" indent="1"/>
    </xf>
    <xf numFmtId="0" fontId="7" fillId="0" borderId="27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left" vertical="center" indent="1"/>
    </xf>
    <xf numFmtId="3" fontId="2" fillId="2" borderId="7" xfId="0" applyNumberFormat="1" applyFont="1" applyFill="1" applyBorder="1" applyAlignment="1">
      <alignment horizontal="center" vertical="center"/>
    </xf>
    <xf numFmtId="0" fontId="4" fillId="0" borderId="36" xfId="0" applyFont="1" applyBorder="1" applyAlignment="1">
      <alignment horizontal="left" vertical="center" indent="2"/>
    </xf>
    <xf numFmtId="0" fontId="4" fillId="0" borderId="37" xfId="0" applyFont="1" applyBorder="1" applyAlignment="1">
      <alignment horizontal="left" vertical="center" indent="2"/>
    </xf>
    <xf numFmtId="0" fontId="4" fillId="0" borderId="31" xfId="0" applyFont="1" applyBorder="1" applyAlignment="1">
      <alignment horizontal="left" vertical="center" indent="2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3" fontId="2" fillId="2" borderId="26" xfId="0" applyNumberFormat="1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indent="1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 indent="1"/>
    </xf>
    <xf numFmtId="0" fontId="2" fillId="0" borderId="26" xfId="0" applyFont="1" applyBorder="1" applyAlignment="1">
      <alignment horizontal="left" vertical="center" indent="1"/>
    </xf>
    <xf numFmtId="0" fontId="2" fillId="0" borderId="27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1"/>
    </xf>
    <xf numFmtId="0" fontId="2" fillId="0" borderId="11" xfId="0" applyFont="1" applyBorder="1" applyAlignment="1">
      <alignment horizontal="left" vertical="center" indent="1"/>
    </xf>
    <xf numFmtId="3" fontId="2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wrapText="1" indent="1"/>
    </xf>
    <xf numFmtId="0" fontId="2" fillId="0" borderId="46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1"/>
    </xf>
    <xf numFmtId="3" fontId="2" fillId="2" borderId="22" xfId="0" applyNumberFormat="1" applyFont="1" applyFill="1" applyBorder="1" applyAlignment="1">
      <alignment horizontal="center" vertical="center"/>
    </xf>
    <xf numFmtId="3" fontId="2" fillId="2" borderId="23" xfId="0" applyNumberFormat="1" applyFont="1" applyFill="1" applyBorder="1" applyAlignment="1">
      <alignment horizontal="center" vertical="center"/>
    </xf>
    <xf numFmtId="165" fontId="2" fillId="0" borderId="7" xfId="0" applyNumberFormat="1" applyFont="1" applyFill="1" applyBorder="1" applyAlignment="1">
      <alignment horizontal="center" vertical="center"/>
    </xf>
    <xf numFmtId="165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1" xfId="0" applyFont="1" applyBorder="1" applyAlignment="1">
      <alignment horizontal="left" vertical="center"/>
    </xf>
    <xf numFmtId="0" fontId="2" fillId="0" borderId="52" xfId="0" applyFont="1" applyBorder="1" applyAlignment="1">
      <alignment horizontal="left" vertical="center"/>
    </xf>
    <xf numFmtId="0" fontId="2" fillId="0" borderId="52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53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 wrapText="1"/>
    </xf>
    <xf numFmtId="0" fontId="4" fillId="0" borderId="65" xfId="0" applyFont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left" vertical="center"/>
    </xf>
    <xf numFmtId="0" fontId="4" fillId="4" borderId="67" xfId="0" applyFont="1" applyFill="1" applyBorder="1" applyAlignment="1">
      <alignment horizontal="left" vertical="center"/>
    </xf>
    <xf numFmtId="0" fontId="4" fillId="4" borderId="68" xfId="0" applyFont="1" applyFill="1" applyBorder="1" applyAlignment="1">
      <alignment horizontal="left" vertical="center"/>
    </xf>
    <xf numFmtId="0" fontId="2" fillId="0" borderId="58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4" fillId="0" borderId="26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2" fillId="0" borderId="54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5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57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/>
    </xf>
    <xf numFmtId="0" fontId="2" fillId="0" borderId="59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60" xfId="0" applyFont="1" applyBorder="1" applyAlignment="1">
      <alignment horizontal="left" vertical="center"/>
    </xf>
    <xf numFmtId="0" fontId="2" fillId="0" borderId="61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4" borderId="66" xfId="0" applyFont="1" applyFill="1" applyBorder="1" applyAlignment="1">
      <alignment horizontal="left" vertical="center" wrapText="1"/>
    </xf>
    <xf numFmtId="0" fontId="4" fillId="4" borderId="67" xfId="0" applyFont="1" applyFill="1" applyBorder="1" applyAlignment="1">
      <alignment horizontal="left" vertical="center" wrapText="1"/>
    </xf>
    <xf numFmtId="0" fontId="4" fillId="4" borderId="68" xfId="0" applyFont="1" applyFill="1" applyBorder="1" applyAlignment="1">
      <alignment horizontal="left" vertical="center" wrapText="1"/>
    </xf>
    <xf numFmtId="0" fontId="4" fillId="4" borderId="70" xfId="0" applyFont="1" applyFill="1" applyBorder="1" applyAlignment="1">
      <alignment horizontal="left" vertical="center"/>
    </xf>
    <xf numFmtId="0" fontId="4" fillId="4" borderId="27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2" fillId="4" borderId="26" xfId="0" applyFont="1" applyFill="1" applyBorder="1" applyAlignment="1">
      <alignment horizontal="left" vertical="center"/>
    </xf>
    <xf numFmtId="0" fontId="2" fillId="4" borderId="27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0" borderId="28" xfId="0" applyFont="1" applyBorder="1" applyAlignment="1">
      <alignment horizontal="center" vertical="center"/>
    </xf>
    <xf numFmtId="0" fontId="4" fillId="0" borderId="3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4" fontId="2" fillId="3" borderId="52" xfId="0" applyNumberFormat="1" applyFont="1" applyFill="1" applyBorder="1" applyAlignment="1">
      <alignment vertical="center"/>
    </xf>
    <xf numFmtId="0" fontId="4" fillId="3" borderId="7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79" xfId="0" applyFont="1" applyBorder="1" applyAlignment="1">
      <alignment horizontal="left" vertical="center" indent="1"/>
    </xf>
    <xf numFmtId="0" fontId="4" fillId="0" borderId="80" xfId="0" applyFont="1" applyBorder="1" applyAlignment="1">
      <alignment horizontal="left" vertical="center" indent="1"/>
    </xf>
    <xf numFmtId="0" fontId="4" fillId="0" borderId="81" xfId="0" applyFont="1" applyBorder="1" applyAlignment="1">
      <alignment horizontal="left" vertical="center" indent="1"/>
    </xf>
    <xf numFmtId="0" fontId="4" fillId="0" borderId="81" xfId="0" applyFont="1" applyBorder="1" applyAlignment="1">
      <alignment horizontal="left" vertical="center" indent="1"/>
    </xf>
    <xf numFmtId="0" fontId="4" fillId="0" borderId="49" xfId="0" applyFont="1" applyBorder="1" applyAlignment="1">
      <alignment horizontal="center" vertical="center"/>
    </xf>
    <xf numFmtId="0" fontId="4" fillId="0" borderId="82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9AE5E-4A9E-654D-9DE8-097131FBFD81}">
  <sheetPr>
    <pageSetUpPr fitToPage="1"/>
  </sheetPr>
  <dimension ref="A1:D16"/>
  <sheetViews>
    <sheetView zoomScale="130" zoomScaleNormal="130" workbookViewId="0">
      <selection activeCell="F29" sqref="F29"/>
    </sheetView>
  </sheetViews>
  <sheetFormatPr baseColWidth="10" defaultRowHeight="14" x14ac:dyDescent="0.2"/>
  <cols>
    <col min="1" max="1" width="7.6640625" style="2" customWidth="1"/>
    <col min="2" max="2" width="12.83203125" style="2" customWidth="1"/>
    <col min="3" max="3" width="40" style="2" customWidth="1"/>
    <col min="4" max="4" width="18.1640625" style="2" customWidth="1"/>
    <col min="5" max="16384" width="10.83203125" style="2"/>
  </cols>
  <sheetData>
    <row r="1" spans="1:4" ht="21" x14ac:dyDescent="0.2">
      <c r="A1" s="84" t="s">
        <v>133</v>
      </c>
    </row>
    <row r="3" spans="1:4" ht="19" x14ac:dyDescent="0.2">
      <c r="A3" s="1" t="s">
        <v>125</v>
      </c>
    </row>
    <row r="4" spans="1:4" ht="15" thickBot="1" x14ac:dyDescent="0.25"/>
    <row r="5" spans="1:4" s="10" customFormat="1" ht="31" customHeight="1" x14ac:dyDescent="0.2">
      <c r="A5" s="79" t="s">
        <v>180</v>
      </c>
      <c r="B5" s="80" t="s">
        <v>181</v>
      </c>
      <c r="C5" s="80" t="s">
        <v>126</v>
      </c>
      <c r="D5" s="81" t="s">
        <v>127</v>
      </c>
    </row>
    <row r="6" spans="1:4" ht="31" customHeight="1" x14ac:dyDescent="0.2">
      <c r="A6" s="115">
        <v>1</v>
      </c>
      <c r="B6" s="116" t="s">
        <v>182</v>
      </c>
      <c r="C6" s="82" t="s">
        <v>10</v>
      </c>
      <c r="D6" s="36">
        <f>'2. Kalkulace'!J16</f>
        <v>0</v>
      </c>
    </row>
    <row r="7" spans="1:4" ht="31" customHeight="1" x14ac:dyDescent="0.2">
      <c r="A7" s="115">
        <v>2</v>
      </c>
      <c r="B7" s="116" t="s">
        <v>159</v>
      </c>
      <c r="C7" s="59" t="s">
        <v>128</v>
      </c>
      <c r="D7" s="36">
        <f>'2. Kalkulace'!J51</f>
        <v>0</v>
      </c>
    </row>
    <row r="8" spans="1:4" ht="31" customHeight="1" x14ac:dyDescent="0.2">
      <c r="A8" s="115">
        <v>3</v>
      </c>
      <c r="B8" s="116" t="s">
        <v>161</v>
      </c>
      <c r="C8" s="59" t="s">
        <v>129</v>
      </c>
      <c r="D8" s="36">
        <f>'2. Kalkulace'!J72</f>
        <v>0</v>
      </c>
    </row>
    <row r="9" spans="1:4" ht="31" customHeight="1" x14ac:dyDescent="0.2">
      <c r="A9" s="115">
        <v>4</v>
      </c>
      <c r="B9" s="116" t="s">
        <v>183</v>
      </c>
      <c r="C9" s="59" t="s">
        <v>153</v>
      </c>
      <c r="D9" s="36">
        <f>'2. Kalkulace'!J19</f>
        <v>0</v>
      </c>
    </row>
    <row r="10" spans="1:4" ht="31" customHeight="1" x14ac:dyDescent="0.2">
      <c r="A10" s="115">
        <v>5</v>
      </c>
      <c r="B10" s="116" t="s">
        <v>184</v>
      </c>
      <c r="C10" s="59" t="s">
        <v>152</v>
      </c>
      <c r="D10" s="36">
        <f>'2. Kalkulace'!J20</f>
        <v>0</v>
      </c>
    </row>
    <row r="11" spans="1:4" ht="31" customHeight="1" x14ac:dyDescent="0.2">
      <c r="A11" s="115">
        <v>6</v>
      </c>
      <c r="B11" s="116" t="s">
        <v>164</v>
      </c>
      <c r="C11" s="59" t="s">
        <v>151</v>
      </c>
      <c r="D11" s="36">
        <f>'2. Kalkulace'!J93</f>
        <v>0</v>
      </c>
    </row>
    <row r="12" spans="1:4" ht="31" customHeight="1" x14ac:dyDescent="0.2">
      <c r="A12" s="115">
        <v>7</v>
      </c>
      <c r="B12" s="116" t="s">
        <v>185</v>
      </c>
      <c r="C12" s="59" t="s">
        <v>130</v>
      </c>
      <c r="D12" s="36">
        <f>'2. Kalkulace'!J108</f>
        <v>0</v>
      </c>
    </row>
    <row r="13" spans="1:4" ht="31" customHeight="1" x14ac:dyDescent="0.2">
      <c r="A13" s="115" t="s">
        <v>155</v>
      </c>
      <c r="B13" s="116" t="s">
        <v>186</v>
      </c>
      <c r="C13" s="59" t="s">
        <v>137</v>
      </c>
      <c r="D13" s="36">
        <f>'2. Kalkulace'!J23</f>
        <v>0</v>
      </c>
    </row>
    <row r="14" spans="1:4" ht="31" customHeight="1" thickBot="1" x14ac:dyDescent="0.25">
      <c r="A14" s="115">
        <v>10</v>
      </c>
      <c r="B14" s="116" t="s">
        <v>168</v>
      </c>
      <c r="C14" s="59" t="s">
        <v>131</v>
      </c>
      <c r="D14" s="36">
        <f>'2. Kalkulace'!J129</f>
        <v>0</v>
      </c>
    </row>
    <row r="15" spans="1:4" s="4" customFormat="1" ht="31" customHeight="1" thickBot="1" x14ac:dyDescent="0.25">
      <c r="A15" s="117" t="s">
        <v>132</v>
      </c>
      <c r="B15" s="118"/>
      <c r="C15" s="119"/>
      <c r="D15" s="25">
        <f>SUM(D6:D14)</f>
        <v>0</v>
      </c>
    </row>
    <row r="16" spans="1:4" x14ac:dyDescent="0.2">
      <c r="A16" s="6"/>
      <c r="B16" s="6"/>
      <c r="D16" s="48"/>
    </row>
  </sheetData>
  <mergeCells count="1">
    <mergeCell ref="A15:C15"/>
  </mergeCells>
  <printOptions horizontalCentered="1"/>
  <pageMargins left="0.7" right="0.7" top="0.78740157499999996" bottom="0.78740157499999996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6773D-E0B7-0F44-A404-DECC4B0114A2}">
  <dimension ref="A1:O133"/>
  <sheetViews>
    <sheetView topLeftCell="A78" zoomScaleNormal="100" workbookViewId="0">
      <selection activeCell="M127" sqref="M127"/>
    </sheetView>
  </sheetViews>
  <sheetFormatPr baseColWidth="10" defaultRowHeight="14" x14ac:dyDescent="0.2"/>
  <cols>
    <col min="1" max="2" width="10.83203125" style="2"/>
    <col min="3" max="3" width="36.5" style="2" customWidth="1"/>
    <col min="4" max="6" width="10.83203125" style="2"/>
    <col min="7" max="7" width="14.33203125" style="2" customWidth="1"/>
    <col min="8" max="8" width="10.83203125" style="2"/>
    <col min="9" max="10" width="14.33203125" style="2" customWidth="1"/>
    <col min="11" max="11" width="11.1640625" style="3" customWidth="1"/>
    <col min="12" max="16384" width="10.83203125" style="2"/>
  </cols>
  <sheetData>
    <row r="1" spans="1:11" ht="21" x14ac:dyDescent="0.2">
      <c r="A1" s="84" t="s">
        <v>133</v>
      </c>
    </row>
    <row r="2" spans="1:11" ht="15" customHeight="1" x14ac:dyDescent="0.2">
      <c r="A2" s="1"/>
    </row>
    <row r="3" spans="1:11" ht="19" x14ac:dyDescent="0.2">
      <c r="A3" s="1" t="s">
        <v>139</v>
      </c>
    </row>
    <row r="5" spans="1:11" ht="15" thickBot="1" x14ac:dyDescent="0.25">
      <c r="A5" s="4" t="s">
        <v>157</v>
      </c>
      <c r="B5" s="5"/>
      <c r="C5" s="6"/>
      <c r="D5" s="6"/>
    </row>
    <row r="6" spans="1:11" x14ac:dyDescent="0.2">
      <c r="A6" s="123" t="s">
        <v>0</v>
      </c>
      <c r="B6" s="124"/>
      <c r="C6" s="124"/>
      <c r="D6" s="124"/>
      <c r="E6" s="124"/>
      <c r="F6" s="90"/>
      <c r="G6" s="125" t="s">
        <v>1</v>
      </c>
      <c r="H6" s="125"/>
      <c r="I6" s="125"/>
      <c r="J6" s="126"/>
    </row>
    <row r="7" spans="1:11" ht="16.5" customHeight="1" x14ac:dyDescent="0.2">
      <c r="A7" s="127" t="s">
        <v>144</v>
      </c>
      <c r="B7" s="121"/>
      <c r="C7" s="121"/>
      <c r="D7" s="121"/>
      <c r="E7" s="121"/>
      <c r="F7" s="91"/>
      <c r="G7" s="128">
        <v>140000000</v>
      </c>
      <c r="H7" s="128"/>
      <c r="I7" s="128"/>
      <c r="J7" s="129"/>
    </row>
    <row r="8" spans="1:11" ht="16.5" customHeight="1" x14ac:dyDescent="0.2">
      <c r="A8" s="127" t="s">
        <v>145</v>
      </c>
      <c r="B8" s="121"/>
      <c r="C8" s="121"/>
      <c r="D8" s="121"/>
      <c r="E8" s="121"/>
      <c r="F8" s="91"/>
      <c r="G8" s="128">
        <v>120000000</v>
      </c>
      <c r="H8" s="128"/>
      <c r="I8" s="128"/>
      <c r="J8" s="129"/>
    </row>
    <row r="9" spans="1:11" ht="16.5" customHeight="1" x14ac:dyDescent="0.2">
      <c r="A9" s="127" t="s">
        <v>146</v>
      </c>
      <c r="B9" s="121"/>
      <c r="C9" s="121"/>
      <c r="D9" s="121"/>
      <c r="E9" s="121"/>
      <c r="F9" s="91"/>
      <c r="G9" s="128">
        <v>20000000</v>
      </c>
      <c r="H9" s="128"/>
      <c r="I9" s="128"/>
      <c r="J9" s="129"/>
    </row>
    <row r="10" spans="1:11" ht="16.5" customHeight="1" x14ac:dyDescent="0.2">
      <c r="A10" s="127" t="s">
        <v>141</v>
      </c>
      <c r="B10" s="121"/>
      <c r="C10" s="121"/>
      <c r="D10" s="121"/>
      <c r="E10" s="121"/>
      <c r="F10" s="91"/>
      <c r="G10" s="188">
        <v>28027</v>
      </c>
      <c r="H10" s="188"/>
      <c r="I10" s="188"/>
      <c r="J10" s="189"/>
    </row>
    <row r="11" spans="1:11" ht="18" customHeight="1" thickBot="1" x14ac:dyDescent="0.25">
      <c r="A11" s="131" t="s">
        <v>142</v>
      </c>
      <c r="B11" s="132"/>
      <c r="C11" s="132"/>
      <c r="D11" s="132"/>
      <c r="E11" s="132"/>
      <c r="F11" s="92"/>
      <c r="G11" s="190" t="s">
        <v>143</v>
      </c>
      <c r="H11" s="190"/>
      <c r="I11" s="190"/>
      <c r="J11" s="191"/>
    </row>
    <row r="12" spans="1:11" ht="13.5" customHeight="1" thickBot="1" x14ac:dyDescent="0.25"/>
    <row r="13" spans="1:11" s="6" customFormat="1" ht="13.5" customHeight="1" thickBot="1" x14ac:dyDescent="0.25">
      <c r="A13" s="21">
        <v>1</v>
      </c>
      <c r="B13" s="112">
        <v>2</v>
      </c>
      <c r="C13" s="112">
        <v>3</v>
      </c>
      <c r="D13" s="112">
        <v>4</v>
      </c>
      <c r="E13" s="112">
        <v>5</v>
      </c>
      <c r="F13" s="112">
        <v>6</v>
      </c>
      <c r="G13" s="112">
        <v>6</v>
      </c>
      <c r="H13" s="112">
        <v>8</v>
      </c>
      <c r="I13" s="112">
        <v>9</v>
      </c>
      <c r="J13" s="247">
        <v>10</v>
      </c>
      <c r="K13" s="248"/>
    </row>
    <row r="14" spans="1:11" s="10" customFormat="1" x14ac:dyDescent="0.2">
      <c r="A14" s="133" t="s">
        <v>154</v>
      </c>
      <c r="B14" s="135" t="s">
        <v>2</v>
      </c>
      <c r="C14" s="136"/>
      <c r="D14" s="139" t="s">
        <v>3</v>
      </c>
      <c r="E14" s="141" t="s">
        <v>147</v>
      </c>
      <c r="F14" s="144" t="s">
        <v>148</v>
      </c>
      <c r="G14" s="139" t="s">
        <v>4</v>
      </c>
      <c r="H14" s="139"/>
      <c r="I14" s="139"/>
      <c r="J14" s="143"/>
      <c r="K14" s="9"/>
    </row>
    <row r="15" spans="1:11" s="10" customFormat="1" ht="30" customHeight="1" x14ac:dyDescent="0.2">
      <c r="A15" s="134"/>
      <c r="B15" s="137"/>
      <c r="C15" s="138"/>
      <c r="D15" s="140"/>
      <c r="E15" s="142"/>
      <c r="F15" s="145"/>
      <c r="G15" s="11" t="s">
        <v>5</v>
      </c>
      <c r="H15" s="11" t="s">
        <v>6</v>
      </c>
      <c r="I15" s="11" t="s">
        <v>7</v>
      </c>
      <c r="J15" s="12" t="s">
        <v>8</v>
      </c>
      <c r="K15" s="9"/>
    </row>
    <row r="16" spans="1:11" s="10" customFormat="1" ht="25" customHeight="1" x14ac:dyDescent="0.2">
      <c r="A16" s="244">
        <v>1</v>
      </c>
      <c r="B16" s="130" t="s">
        <v>10</v>
      </c>
      <c r="C16" s="130"/>
      <c r="D16" s="89" t="s">
        <v>13</v>
      </c>
      <c r="E16" s="89" t="s">
        <v>136</v>
      </c>
      <c r="F16" s="89"/>
      <c r="G16" s="243">
        <f>'3. Průzkumy'!F26</f>
        <v>0</v>
      </c>
      <c r="H16" s="16"/>
      <c r="I16" s="18">
        <f>H16*G16</f>
        <v>0</v>
      </c>
      <c r="J16" s="85">
        <f>G16-I16</f>
        <v>0</v>
      </c>
      <c r="K16" s="9"/>
    </row>
    <row r="17" spans="1:11" x14ac:dyDescent="0.2">
      <c r="A17" s="20">
        <v>2</v>
      </c>
      <c r="B17" s="121" t="s">
        <v>12</v>
      </c>
      <c r="C17" s="121"/>
      <c r="D17" s="7" t="s">
        <v>9</v>
      </c>
      <c r="E17" s="8">
        <v>5818</v>
      </c>
      <c r="F17" s="113"/>
      <c r="G17" s="15">
        <f>F17*E17</f>
        <v>0</v>
      </c>
      <c r="H17" s="16"/>
      <c r="I17" s="15">
        <f>H17*G17</f>
        <v>0</v>
      </c>
      <c r="J17" s="36">
        <f>G17-I17</f>
        <v>0</v>
      </c>
    </row>
    <row r="18" spans="1:11" x14ac:dyDescent="0.2">
      <c r="A18" s="20">
        <v>3</v>
      </c>
      <c r="B18" s="121" t="s">
        <v>134</v>
      </c>
      <c r="C18" s="121"/>
      <c r="D18" s="7" t="s">
        <v>9</v>
      </c>
      <c r="E18" s="8">
        <v>6400</v>
      </c>
      <c r="F18" s="113"/>
      <c r="G18" s="15">
        <f t="shared" ref="G18:G22" si="0">F18*E18</f>
        <v>0</v>
      </c>
      <c r="H18" s="16"/>
      <c r="I18" s="15">
        <f t="shared" ref="I18:I24" si="1">H18*G18</f>
        <v>0</v>
      </c>
      <c r="J18" s="36">
        <f t="shared" ref="J18:J24" si="2">G18-I18</f>
        <v>0</v>
      </c>
    </row>
    <row r="19" spans="1:11" s="10" customFormat="1" ht="14" customHeight="1" x14ac:dyDescent="0.2">
      <c r="A19" s="245">
        <v>4</v>
      </c>
      <c r="B19" s="103" t="s">
        <v>14</v>
      </c>
      <c r="C19" s="103"/>
      <c r="D19" s="104" t="s">
        <v>13</v>
      </c>
      <c r="E19" s="107">
        <v>536</v>
      </c>
      <c r="F19" s="113"/>
      <c r="G19" s="15">
        <f t="shared" si="0"/>
        <v>0</v>
      </c>
      <c r="H19" s="16"/>
      <c r="I19" s="105">
        <f t="shared" si="1"/>
        <v>0</v>
      </c>
      <c r="J19" s="106">
        <f t="shared" si="2"/>
        <v>0</v>
      </c>
      <c r="K19" s="9"/>
    </row>
    <row r="20" spans="1:11" ht="16" customHeight="1" x14ac:dyDescent="0.2">
      <c r="A20" s="245">
        <v>5</v>
      </c>
      <c r="B20" s="120" t="s">
        <v>15</v>
      </c>
      <c r="C20" s="120"/>
      <c r="D20" s="104" t="s">
        <v>13</v>
      </c>
      <c r="E20" s="107">
        <v>536</v>
      </c>
      <c r="F20" s="113"/>
      <c r="G20" s="15">
        <f t="shared" si="0"/>
        <v>0</v>
      </c>
      <c r="H20" s="16"/>
      <c r="I20" s="105">
        <f t="shared" si="1"/>
        <v>0</v>
      </c>
      <c r="J20" s="106">
        <f t="shared" si="2"/>
        <v>0</v>
      </c>
    </row>
    <row r="21" spans="1:11" x14ac:dyDescent="0.2">
      <c r="A21" s="20">
        <v>6</v>
      </c>
      <c r="B21" s="121" t="s">
        <v>135</v>
      </c>
      <c r="C21" s="121"/>
      <c r="D21" s="7" t="s">
        <v>11</v>
      </c>
      <c r="E21" s="8">
        <v>9309</v>
      </c>
      <c r="F21" s="113"/>
      <c r="G21" s="15">
        <f t="shared" si="0"/>
        <v>0</v>
      </c>
      <c r="H21" s="16"/>
      <c r="I21" s="15">
        <f t="shared" si="1"/>
        <v>0</v>
      </c>
      <c r="J21" s="36">
        <f t="shared" si="2"/>
        <v>0</v>
      </c>
    </row>
    <row r="22" spans="1:11" x14ac:dyDescent="0.2">
      <c r="A22" s="20">
        <v>7</v>
      </c>
      <c r="B22" s="121" t="s">
        <v>16</v>
      </c>
      <c r="C22" s="121"/>
      <c r="D22" s="7" t="s">
        <v>11</v>
      </c>
      <c r="E22" s="8">
        <v>1937</v>
      </c>
      <c r="F22" s="113"/>
      <c r="G22" s="15">
        <f t="shared" si="0"/>
        <v>0</v>
      </c>
      <c r="H22" s="16"/>
      <c r="I22" s="15">
        <f>H22*G22</f>
        <v>0</v>
      </c>
      <c r="J22" s="36">
        <f>G22-I22</f>
        <v>0</v>
      </c>
    </row>
    <row r="23" spans="1:11" ht="24" customHeight="1" x14ac:dyDescent="0.2">
      <c r="A23" s="246" t="s">
        <v>155</v>
      </c>
      <c r="B23" s="146" t="s">
        <v>137</v>
      </c>
      <c r="C23" s="146"/>
      <c r="D23" s="17" t="s">
        <v>13</v>
      </c>
      <c r="E23" s="108" t="s">
        <v>138</v>
      </c>
      <c r="F23" s="108"/>
      <c r="G23" s="18">
        <f>'4. HN'!G115</f>
        <v>0</v>
      </c>
      <c r="H23" s="16"/>
      <c r="I23" s="18">
        <f t="shared" ref="I23" si="3">H23*G23</f>
        <v>0</v>
      </c>
      <c r="J23" s="85">
        <f t="shared" ref="J23" si="4">G23-I23</f>
        <v>0</v>
      </c>
    </row>
    <row r="24" spans="1:11" ht="15" thickBot="1" x14ac:dyDescent="0.25">
      <c r="A24" s="86">
        <v>9</v>
      </c>
      <c r="B24" s="132" t="s">
        <v>17</v>
      </c>
      <c r="C24" s="132"/>
      <c r="D24" s="37" t="s">
        <v>13</v>
      </c>
      <c r="E24" s="38">
        <v>3491</v>
      </c>
      <c r="F24" s="114"/>
      <c r="G24" s="15">
        <f>F24*E24</f>
        <v>0</v>
      </c>
      <c r="H24" s="88"/>
      <c r="I24" s="87">
        <f t="shared" si="1"/>
        <v>0</v>
      </c>
      <c r="J24" s="39">
        <f t="shared" si="2"/>
        <v>0</v>
      </c>
    </row>
    <row r="25" spans="1:11" s="4" customFormat="1" ht="17" customHeight="1" thickBot="1" x14ac:dyDescent="0.25">
      <c r="A25" s="21"/>
      <c r="B25" s="147" t="s">
        <v>18</v>
      </c>
      <c r="C25" s="148"/>
      <c r="D25" s="22"/>
      <c r="E25" s="109">
        <f>SUM(E17:E24)</f>
        <v>28027</v>
      </c>
      <c r="F25" s="109"/>
      <c r="G25" s="23">
        <f>SUM(G16:G24)</f>
        <v>0</v>
      </c>
      <c r="H25" s="24"/>
      <c r="I25" s="23">
        <f>SUM(I16:I24)</f>
        <v>0</v>
      </c>
      <c r="J25" s="25">
        <f>SUM(J16:J24)</f>
        <v>0</v>
      </c>
      <c r="K25" s="26"/>
    </row>
    <row r="27" spans="1:11" x14ac:dyDescent="0.2">
      <c r="A27" s="4" t="s">
        <v>19</v>
      </c>
      <c r="E27" s="19"/>
    </row>
    <row r="28" spans="1:11" ht="22" customHeight="1" x14ac:dyDescent="0.2">
      <c r="A28" s="27" t="s">
        <v>20</v>
      </c>
      <c r="B28" s="122" t="s">
        <v>156</v>
      </c>
      <c r="C28" s="122"/>
      <c r="D28" s="122"/>
      <c r="E28" s="122"/>
      <c r="F28" s="122"/>
      <c r="G28" s="122"/>
      <c r="H28" s="122"/>
      <c r="I28" s="122"/>
      <c r="J28" s="122"/>
    </row>
    <row r="29" spans="1:11" ht="32" customHeight="1" x14ac:dyDescent="0.2">
      <c r="A29" s="27" t="s">
        <v>21</v>
      </c>
      <c r="B29" s="122" t="s">
        <v>22</v>
      </c>
      <c r="C29" s="122"/>
      <c r="D29" s="122"/>
      <c r="E29" s="122"/>
      <c r="F29" s="122"/>
      <c r="G29" s="122"/>
      <c r="H29" s="122"/>
      <c r="I29" s="122"/>
      <c r="J29" s="122"/>
    </row>
    <row r="30" spans="1:11" x14ac:dyDescent="0.2">
      <c r="A30" s="27" t="s">
        <v>23</v>
      </c>
      <c r="B30" s="122" t="s">
        <v>24</v>
      </c>
      <c r="C30" s="122"/>
      <c r="D30" s="122"/>
      <c r="E30" s="122"/>
      <c r="F30" s="122"/>
      <c r="G30" s="122"/>
      <c r="H30" s="122"/>
      <c r="I30" s="122"/>
      <c r="J30" s="122"/>
    </row>
    <row r="31" spans="1:11" x14ac:dyDescent="0.2">
      <c r="A31" s="27" t="s">
        <v>25</v>
      </c>
      <c r="B31" s="122" t="s">
        <v>26</v>
      </c>
      <c r="C31" s="122"/>
      <c r="D31" s="122"/>
      <c r="E31" s="122"/>
      <c r="F31" s="122"/>
      <c r="G31" s="122"/>
      <c r="H31" s="122"/>
      <c r="I31" s="122"/>
      <c r="J31" s="122"/>
    </row>
    <row r="32" spans="1:11" x14ac:dyDescent="0.2">
      <c r="A32" s="27"/>
      <c r="B32" s="83"/>
      <c r="C32" s="83"/>
      <c r="D32" s="83"/>
      <c r="E32" s="83"/>
      <c r="F32" s="93"/>
      <c r="G32" s="83"/>
      <c r="H32" s="83"/>
      <c r="I32" s="83"/>
      <c r="J32" s="83"/>
    </row>
    <row r="33" spans="1:15" ht="18" customHeight="1" x14ac:dyDescent="0.2">
      <c r="A33" s="28"/>
      <c r="B33" s="149" t="s">
        <v>27</v>
      </c>
      <c r="C33" s="122"/>
      <c r="D33" s="122"/>
      <c r="E33" s="122"/>
      <c r="F33" s="122"/>
      <c r="G33" s="122"/>
      <c r="H33" s="122"/>
      <c r="I33" s="122"/>
      <c r="J33" s="122"/>
    </row>
    <row r="34" spans="1:15" x14ac:dyDescent="0.2">
      <c r="A34" s="27"/>
      <c r="B34" s="122"/>
      <c r="C34" s="122"/>
      <c r="D34" s="122"/>
      <c r="E34" s="122"/>
      <c r="F34" s="122"/>
      <c r="G34" s="122"/>
      <c r="H34" s="122"/>
      <c r="I34" s="122"/>
      <c r="J34" s="122"/>
    </row>
    <row r="35" spans="1:15" ht="15" thickBot="1" x14ac:dyDescent="0.25">
      <c r="A35" s="4" t="s">
        <v>158</v>
      </c>
    </row>
    <row r="36" spans="1:15" s="4" customFormat="1" ht="17" customHeight="1" thickBot="1" x14ac:dyDescent="0.25">
      <c r="A36" s="117">
        <v>1</v>
      </c>
      <c r="B36" s="118"/>
      <c r="C36" s="118"/>
      <c r="D36" s="118"/>
      <c r="E36" s="118"/>
      <c r="F36" s="119"/>
      <c r="G36" s="112">
        <v>2</v>
      </c>
      <c r="H36" s="112"/>
      <c r="I36" s="112">
        <v>3</v>
      </c>
      <c r="J36" s="112">
        <v>4</v>
      </c>
      <c r="K36" s="247">
        <v>5</v>
      </c>
    </row>
    <row r="37" spans="1:15" ht="46.5" customHeight="1" thickBot="1" x14ac:dyDescent="0.25">
      <c r="A37" s="249" t="s">
        <v>28</v>
      </c>
      <c r="B37" s="250"/>
      <c r="C37" s="250"/>
      <c r="D37" s="250"/>
      <c r="E37" s="251"/>
      <c r="F37" s="252"/>
      <c r="G37" s="253" t="s">
        <v>29</v>
      </c>
      <c r="H37" s="253"/>
      <c r="I37" s="254" t="s">
        <v>30</v>
      </c>
      <c r="J37" s="255" t="s">
        <v>31</v>
      </c>
      <c r="K37" s="256" t="s">
        <v>32</v>
      </c>
      <c r="O37" s="19"/>
    </row>
    <row r="38" spans="1:15" x14ac:dyDescent="0.2">
      <c r="A38" s="154" t="s">
        <v>159</v>
      </c>
      <c r="B38" s="32">
        <v>1</v>
      </c>
      <c r="C38" s="157" t="s">
        <v>33</v>
      </c>
      <c r="D38" s="157"/>
      <c r="E38" s="157"/>
      <c r="F38" s="95"/>
      <c r="G38" s="158"/>
      <c r="H38" s="158"/>
      <c r="I38" s="33">
        <v>800</v>
      </c>
      <c r="J38" s="34">
        <f>I38*G38</f>
        <v>0</v>
      </c>
      <c r="K38" s="171"/>
      <c r="L38" s="35"/>
      <c r="M38" s="35"/>
      <c r="O38" s="19"/>
    </row>
    <row r="39" spans="1:15" ht="15.75" customHeight="1" x14ac:dyDescent="0.2">
      <c r="A39" s="155"/>
      <c r="B39" s="7">
        <v>2</v>
      </c>
      <c r="C39" s="170" t="s">
        <v>140</v>
      </c>
      <c r="D39" s="170"/>
      <c r="E39" s="170"/>
      <c r="F39" s="98"/>
      <c r="G39" s="162"/>
      <c r="H39" s="162"/>
      <c r="I39" s="8">
        <v>500</v>
      </c>
      <c r="J39" s="36">
        <f>I39*G39</f>
        <v>0</v>
      </c>
      <c r="K39" s="172"/>
      <c r="L39" s="35"/>
      <c r="M39" s="35"/>
      <c r="O39" s="19"/>
    </row>
    <row r="40" spans="1:15" ht="14" customHeight="1" x14ac:dyDescent="0.2">
      <c r="A40" s="155"/>
      <c r="B40" s="7">
        <v>3</v>
      </c>
      <c r="C40" s="174" t="s">
        <v>34</v>
      </c>
      <c r="D40" s="174"/>
      <c r="E40" s="174"/>
      <c r="F40" s="99"/>
      <c r="G40" s="162"/>
      <c r="H40" s="162"/>
      <c r="I40" s="8">
        <v>1000</v>
      </c>
      <c r="J40" s="36">
        <f>I40*G40</f>
        <v>0</v>
      </c>
      <c r="K40" s="172"/>
      <c r="L40" s="35"/>
      <c r="M40" s="35"/>
      <c r="O40" s="19"/>
    </row>
    <row r="41" spans="1:15" ht="16" customHeight="1" x14ac:dyDescent="0.2">
      <c r="A41" s="155"/>
      <c r="B41" s="7">
        <v>4</v>
      </c>
      <c r="C41" s="170" t="s">
        <v>35</v>
      </c>
      <c r="D41" s="170"/>
      <c r="E41" s="170"/>
      <c r="F41" s="98"/>
      <c r="G41" s="162"/>
      <c r="H41" s="162"/>
      <c r="I41" s="8">
        <v>1500</v>
      </c>
      <c r="J41" s="36">
        <f>I41*G41</f>
        <v>0</v>
      </c>
      <c r="K41" s="172"/>
      <c r="L41" s="35"/>
      <c r="M41" s="35"/>
      <c r="O41" s="19"/>
    </row>
    <row r="42" spans="1:15" ht="16" customHeight="1" x14ac:dyDescent="0.2">
      <c r="A42" s="155"/>
      <c r="B42" s="7">
        <v>5</v>
      </c>
      <c r="C42" s="175" t="s">
        <v>40</v>
      </c>
      <c r="D42" s="176"/>
      <c r="E42" s="177"/>
      <c r="F42" s="101"/>
      <c r="G42" s="168"/>
      <c r="H42" s="169"/>
      <c r="I42" s="45">
        <v>500</v>
      </c>
      <c r="J42" s="36">
        <f>I42*G42</f>
        <v>0</v>
      </c>
      <c r="K42" s="172"/>
      <c r="L42" s="35"/>
      <c r="M42" s="35"/>
      <c r="O42" s="19"/>
    </row>
    <row r="43" spans="1:15" ht="16" customHeight="1" x14ac:dyDescent="0.2">
      <c r="A43" s="155"/>
      <c r="B43" s="7">
        <v>6</v>
      </c>
      <c r="C43" s="159" t="s">
        <v>41</v>
      </c>
      <c r="D43" s="160"/>
      <c r="E43" s="161"/>
      <c r="F43" s="97"/>
      <c r="G43" s="162"/>
      <c r="H43" s="162"/>
      <c r="I43" s="45">
        <v>200</v>
      </c>
      <c r="J43" s="36">
        <f t="shared" ref="J43:J49" si="5">I43*G43</f>
        <v>0</v>
      </c>
      <c r="K43" s="172"/>
      <c r="L43" s="35"/>
      <c r="M43" s="35"/>
      <c r="O43" s="19"/>
    </row>
    <row r="44" spans="1:15" ht="16" customHeight="1" x14ac:dyDescent="0.2">
      <c r="A44" s="155"/>
      <c r="B44" s="7">
        <v>7</v>
      </c>
      <c r="C44" s="159" t="s">
        <v>42</v>
      </c>
      <c r="D44" s="160"/>
      <c r="E44" s="161"/>
      <c r="F44" s="97"/>
      <c r="G44" s="162"/>
      <c r="H44" s="162"/>
      <c r="I44" s="45">
        <v>200</v>
      </c>
      <c r="J44" s="36">
        <f t="shared" si="5"/>
        <v>0</v>
      </c>
      <c r="K44" s="172"/>
      <c r="L44" s="35"/>
      <c r="M44" s="35"/>
      <c r="O44" s="19"/>
    </row>
    <row r="45" spans="1:15" ht="16" customHeight="1" x14ac:dyDescent="0.2">
      <c r="A45" s="155"/>
      <c r="B45" s="7">
        <v>8</v>
      </c>
      <c r="C45" s="159" t="s">
        <v>43</v>
      </c>
      <c r="D45" s="160"/>
      <c r="E45" s="161"/>
      <c r="F45" s="97"/>
      <c r="G45" s="162"/>
      <c r="H45" s="162"/>
      <c r="I45" s="45">
        <v>200</v>
      </c>
      <c r="J45" s="36">
        <f t="shared" si="5"/>
        <v>0</v>
      </c>
      <c r="K45" s="172"/>
      <c r="L45" s="35"/>
      <c r="M45" s="35"/>
      <c r="O45" s="19"/>
    </row>
    <row r="46" spans="1:15" ht="16" customHeight="1" x14ac:dyDescent="0.2">
      <c r="A46" s="155"/>
      <c r="B46" s="7">
        <v>9</v>
      </c>
      <c r="C46" s="159" t="s">
        <v>44</v>
      </c>
      <c r="D46" s="160"/>
      <c r="E46" s="161"/>
      <c r="F46" s="97"/>
      <c r="G46" s="162"/>
      <c r="H46" s="162"/>
      <c r="I46" s="45">
        <v>200</v>
      </c>
      <c r="J46" s="36">
        <f t="shared" si="5"/>
        <v>0</v>
      </c>
      <c r="K46" s="172"/>
      <c r="L46" s="35"/>
      <c r="M46" s="35"/>
      <c r="O46" s="19"/>
    </row>
    <row r="47" spans="1:15" ht="16" customHeight="1" x14ac:dyDescent="0.2">
      <c r="A47" s="155"/>
      <c r="B47" s="7">
        <v>10</v>
      </c>
      <c r="C47" s="159" t="s">
        <v>36</v>
      </c>
      <c r="D47" s="160"/>
      <c r="E47" s="161"/>
      <c r="F47" s="96"/>
      <c r="G47" s="168"/>
      <c r="H47" s="169"/>
      <c r="I47" s="45">
        <v>200</v>
      </c>
      <c r="J47" s="36">
        <f t="shared" si="5"/>
        <v>0</v>
      </c>
      <c r="K47" s="172"/>
      <c r="L47" s="35"/>
      <c r="M47" s="35"/>
      <c r="O47" s="19"/>
    </row>
    <row r="48" spans="1:15" ht="16" customHeight="1" x14ac:dyDescent="0.2">
      <c r="A48" s="155"/>
      <c r="B48" s="7">
        <v>11</v>
      </c>
      <c r="C48" s="170" t="s">
        <v>37</v>
      </c>
      <c r="D48" s="170"/>
      <c r="E48" s="170"/>
      <c r="F48" s="98"/>
      <c r="G48" s="162"/>
      <c r="H48" s="162"/>
      <c r="I48" s="45">
        <v>200</v>
      </c>
      <c r="J48" s="36">
        <f t="shared" si="5"/>
        <v>0</v>
      </c>
      <c r="K48" s="172"/>
      <c r="L48" s="35"/>
      <c r="M48" s="35"/>
      <c r="O48" s="19"/>
    </row>
    <row r="49" spans="1:15" ht="17" customHeight="1" thickBot="1" x14ac:dyDescent="0.25">
      <c r="A49" s="156"/>
      <c r="B49" s="37">
        <v>12</v>
      </c>
      <c r="C49" s="178" t="s">
        <v>38</v>
      </c>
      <c r="D49" s="178"/>
      <c r="E49" s="178"/>
      <c r="F49" s="102"/>
      <c r="G49" s="179"/>
      <c r="H49" s="179"/>
      <c r="I49" s="45">
        <v>300</v>
      </c>
      <c r="J49" s="39">
        <f t="shared" si="5"/>
        <v>0</v>
      </c>
      <c r="K49" s="173"/>
      <c r="L49" s="35"/>
      <c r="M49" s="35"/>
      <c r="O49" s="19"/>
    </row>
    <row r="50" spans="1:15" s="4" customFormat="1" ht="21.75" customHeight="1" thickBot="1" x14ac:dyDescent="0.25">
      <c r="A50" s="163" t="s">
        <v>39</v>
      </c>
      <c r="B50" s="164"/>
      <c r="C50" s="164"/>
      <c r="D50" s="164"/>
      <c r="E50" s="164"/>
      <c r="F50" s="164"/>
      <c r="G50" s="164"/>
      <c r="H50" s="165"/>
      <c r="I50" s="40">
        <f>SUM(I38:I49)</f>
        <v>5800</v>
      </c>
      <c r="J50" s="25">
        <f>SUM(J38:J49)</f>
        <v>0</v>
      </c>
      <c r="K50" s="41">
        <f>J17</f>
        <v>0</v>
      </c>
      <c r="L50" s="42"/>
      <c r="N50" s="42"/>
    </row>
    <row r="51" spans="1:15" ht="25" customHeight="1" thickBot="1" x14ac:dyDescent="0.25">
      <c r="A51" s="21" t="s">
        <v>162</v>
      </c>
      <c r="B51" s="166" t="s">
        <v>45</v>
      </c>
      <c r="C51" s="167"/>
      <c r="D51" s="167"/>
      <c r="E51" s="167"/>
      <c r="F51" s="167"/>
      <c r="G51" s="167"/>
      <c r="H51" s="167"/>
      <c r="I51" s="148"/>
      <c r="J51" s="43"/>
      <c r="K51" s="44"/>
    </row>
    <row r="53" spans="1:15" ht="15" thickBot="1" x14ac:dyDescent="0.25">
      <c r="A53" s="4" t="s">
        <v>160</v>
      </c>
    </row>
    <row r="54" spans="1:15" s="4" customFormat="1" ht="17" customHeight="1" thickBot="1" x14ac:dyDescent="0.25">
      <c r="A54" s="117">
        <v>1</v>
      </c>
      <c r="B54" s="118"/>
      <c r="C54" s="118"/>
      <c r="D54" s="118"/>
      <c r="E54" s="118"/>
      <c r="F54" s="119"/>
      <c r="G54" s="112">
        <v>2</v>
      </c>
      <c r="H54" s="112"/>
      <c r="I54" s="112">
        <v>3</v>
      </c>
      <c r="J54" s="112">
        <v>4</v>
      </c>
      <c r="K54" s="247">
        <v>5</v>
      </c>
    </row>
    <row r="55" spans="1:15" ht="46.5" customHeight="1" thickBot="1" x14ac:dyDescent="0.25">
      <c r="A55" s="150" t="s">
        <v>28</v>
      </c>
      <c r="B55" s="151"/>
      <c r="C55" s="151"/>
      <c r="D55" s="151"/>
      <c r="E55" s="152"/>
      <c r="F55" s="94"/>
      <c r="G55" s="153" t="s">
        <v>29</v>
      </c>
      <c r="H55" s="153"/>
      <c r="I55" s="29" t="s">
        <v>30</v>
      </c>
      <c r="J55" s="30" t="s">
        <v>31</v>
      </c>
      <c r="K55" s="31" t="s">
        <v>32</v>
      </c>
      <c r="O55" s="19"/>
    </row>
    <row r="56" spans="1:15" x14ac:dyDescent="0.2">
      <c r="A56" s="154" t="s">
        <v>161</v>
      </c>
      <c r="B56" s="13">
        <v>1</v>
      </c>
      <c r="C56" s="183" t="s">
        <v>34</v>
      </c>
      <c r="D56" s="184"/>
      <c r="E56" s="185"/>
      <c r="F56" s="110"/>
      <c r="G56" s="186"/>
      <c r="H56" s="187"/>
      <c r="I56" s="46">
        <v>1500</v>
      </c>
      <c r="J56" s="14">
        <f t="shared" ref="J56:J70" si="6">I56*G56</f>
        <v>0</v>
      </c>
      <c r="K56" s="171"/>
      <c r="L56" s="35"/>
      <c r="M56" s="35"/>
      <c r="O56" s="19"/>
    </row>
    <row r="57" spans="1:15" ht="15.75" customHeight="1" x14ac:dyDescent="0.2">
      <c r="A57" s="155"/>
      <c r="B57" s="13">
        <v>2</v>
      </c>
      <c r="C57" s="175" t="s">
        <v>33</v>
      </c>
      <c r="D57" s="176"/>
      <c r="E57" s="177"/>
      <c r="F57" s="101"/>
      <c r="G57" s="168"/>
      <c r="H57" s="169"/>
      <c r="I57" s="46">
        <v>400</v>
      </c>
      <c r="J57" s="36">
        <f t="shared" si="6"/>
        <v>0</v>
      </c>
      <c r="K57" s="172"/>
      <c r="L57" s="35"/>
      <c r="M57" s="35"/>
      <c r="O57" s="19"/>
    </row>
    <row r="58" spans="1:15" ht="15.75" customHeight="1" x14ac:dyDescent="0.2">
      <c r="A58" s="155"/>
      <c r="B58" s="13">
        <v>3</v>
      </c>
      <c r="C58" s="170" t="s">
        <v>140</v>
      </c>
      <c r="D58" s="170"/>
      <c r="E58" s="170"/>
      <c r="F58" s="100"/>
      <c r="G58" s="168"/>
      <c r="H58" s="169"/>
      <c r="I58" s="46">
        <v>500</v>
      </c>
      <c r="J58" s="36">
        <f t="shared" si="6"/>
        <v>0</v>
      </c>
      <c r="K58" s="172"/>
      <c r="L58" s="35"/>
      <c r="M58" s="35"/>
      <c r="O58" s="19"/>
    </row>
    <row r="59" spans="1:15" ht="16" customHeight="1" x14ac:dyDescent="0.2">
      <c r="A59" s="155"/>
      <c r="B59" s="13">
        <v>4</v>
      </c>
      <c r="C59" s="175" t="s">
        <v>35</v>
      </c>
      <c r="D59" s="176"/>
      <c r="E59" s="177"/>
      <c r="F59" s="101"/>
      <c r="G59" s="168"/>
      <c r="H59" s="169"/>
      <c r="I59" s="46">
        <v>1500</v>
      </c>
      <c r="J59" s="36">
        <f t="shared" si="6"/>
        <v>0</v>
      </c>
      <c r="K59" s="172"/>
      <c r="L59" s="35"/>
      <c r="M59" s="35"/>
      <c r="O59" s="19"/>
    </row>
    <row r="60" spans="1:15" ht="16" customHeight="1" x14ac:dyDescent="0.2">
      <c r="A60" s="155"/>
      <c r="B60" s="7">
        <v>5</v>
      </c>
      <c r="C60" s="175" t="s">
        <v>40</v>
      </c>
      <c r="D60" s="176"/>
      <c r="E60" s="177"/>
      <c r="F60" s="101"/>
      <c r="G60" s="168"/>
      <c r="H60" s="169"/>
      <c r="I60" s="45">
        <v>800</v>
      </c>
      <c r="J60" s="36">
        <f t="shared" si="6"/>
        <v>0</v>
      </c>
      <c r="K60" s="172"/>
      <c r="L60" s="35"/>
      <c r="M60" s="35"/>
      <c r="O60" s="19"/>
    </row>
    <row r="61" spans="1:15" ht="16" customHeight="1" x14ac:dyDescent="0.2">
      <c r="A61" s="155"/>
      <c r="B61" s="7">
        <v>6</v>
      </c>
      <c r="C61" s="159" t="s">
        <v>36</v>
      </c>
      <c r="D61" s="160"/>
      <c r="E61" s="161"/>
      <c r="F61" s="96"/>
      <c r="G61" s="168"/>
      <c r="H61" s="169"/>
      <c r="I61" s="45">
        <v>100</v>
      </c>
      <c r="J61" s="36">
        <f t="shared" si="6"/>
        <v>0</v>
      </c>
      <c r="K61" s="172"/>
      <c r="L61" s="35"/>
      <c r="M61" s="35"/>
      <c r="O61" s="19"/>
    </row>
    <row r="62" spans="1:15" ht="16" customHeight="1" x14ac:dyDescent="0.2">
      <c r="A62" s="155"/>
      <c r="B62" s="7">
        <v>7</v>
      </c>
      <c r="C62" s="159" t="s">
        <v>46</v>
      </c>
      <c r="D62" s="160"/>
      <c r="E62" s="161"/>
      <c r="F62" s="96"/>
      <c r="G62" s="168"/>
      <c r="H62" s="169"/>
      <c r="I62" s="45">
        <v>200</v>
      </c>
      <c r="J62" s="36">
        <f t="shared" si="6"/>
        <v>0</v>
      </c>
      <c r="K62" s="172"/>
      <c r="L62" s="35"/>
      <c r="M62" s="35"/>
      <c r="O62" s="19"/>
    </row>
    <row r="63" spans="1:15" ht="16" customHeight="1" x14ac:dyDescent="0.2">
      <c r="A63" s="155"/>
      <c r="B63" s="7">
        <v>8</v>
      </c>
      <c r="C63" s="159" t="s">
        <v>41</v>
      </c>
      <c r="D63" s="160"/>
      <c r="E63" s="161"/>
      <c r="F63" s="96"/>
      <c r="G63" s="168"/>
      <c r="H63" s="169"/>
      <c r="I63" s="45">
        <v>100</v>
      </c>
      <c r="J63" s="36">
        <f t="shared" si="6"/>
        <v>0</v>
      </c>
      <c r="K63" s="172"/>
      <c r="L63" s="35"/>
      <c r="M63" s="35"/>
      <c r="O63" s="19"/>
    </row>
    <row r="64" spans="1:15" x14ac:dyDescent="0.2">
      <c r="A64" s="155"/>
      <c r="B64" s="7">
        <v>9</v>
      </c>
      <c r="C64" s="159" t="s">
        <v>47</v>
      </c>
      <c r="D64" s="160"/>
      <c r="E64" s="161"/>
      <c r="F64" s="96"/>
      <c r="G64" s="168"/>
      <c r="H64" s="169"/>
      <c r="I64" s="45">
        <v>200</v>
      </c>
      <c r="J64" s="36">
        <f t="shared" si="6"/>
        <v>0</v>
      </c>
      <c r="K64" s="172"/>
      <c r="L64" s="35"/>
      <c r="M64" s="35"/>
      <c r="O64" s="19"/>
    </row>
    <row r="65" spans="1:15" ht="16" customHeight="1" x14ac:dyDescent="0.2">
      <c r="A65" s="155"/>
      <c r="B65" s="7">
        <v>10</v>
      </c>
      <c r="C65" s="159" t="s">
        <v>48</v>
      </c>
      <c r="D65" s="160"/>
      <c r="E65" s="161"/>
      <c r="F65" s="96"/>
      <c r="G65" s="168"/>
      <c r="H65" s="169"/>
      <c r="I65" s="45">
        <v>200</v>
      </c>
      <c r="J65" s="36">
        <f t="shared" si="6"/>
        <v>0</v>
      </c>
      <c r="K65" s="172"/>
      <c r="L65" s="35"/>
      <c r="M65" s="35"/>
      <c r="O65" s="19"/>
    </row>
    <row r="66" spans="1:15" ht="16" customHeight="1" x14ac:dyDescent="0.2">
      <c r="A66" s="155"/>
      <c r="B66" s="7">
        <v>11</v>
      </c>
      <c r="C66" s="159" t="s">
        <v>43</v>
      </c>
      <c r="D66" s="160"/>
      <c r="E66" s="161"/>
      <c r="F66" s="96"/>
      <c r="G66" s="168"/>
      <c r="H66" s="169"/>
      <c r="I66" s="45">
        <v>200</v>
      </c>
      <c r="J66" s="36">
        <f t="shared" si="6"/>
        <v>0</v>
      </c>
      <c r="K66" s="172"/>
      <c r="L66" s="35"/>
      <c r="M66" s="35"/>
      <c r="O66" s="19"/>
    </row>
    <row r="67" spans="1:15" ht="16" customHeight="1" x14ac:dyDescent="0.2">
      <c r="A67" s="155"/>
      <c r="B67" s="7">
        <v>12</v>
      </c>
      <c r="C67" s="159" t="s">
        <v>44</v>
      </c>
      <c r="D67" s="160"/>
      <c r="E67" s="161"/>
      <c r="F67" s="96"/>
      <c r="G67" s="168"/>
      <c r="H67" s="169"/>
      <c r="I67" s="45">
        <v>200</v>
      </c>
      <c r="J67" s="36">
        <f>I67*G67</f>
        <v>0</v>
      </c>
      <c r="K67" s="172"/>
      <c r="L67" s="35"/>
      <c r="M67" s="35"/>
      <c r="O67" s="19"/>
    </row>
    <row r="68" spans="1:15" ht="16" customHeight="1" x14ac:dyDescent="0.2">
      <c r="A68" s="155"/>
      <c r="B68" s="7">
        <v>13</v>
      </c>
      <c r="C68" s="159" t="s">
        <v>49</v>
      </c>
      <c r="D68" s="160"/>
      <c r="E68" s="161"/>
      <c r="F68" s="96"/>
      <c r="G68" s="168"/>
      <c r="H68" s="169"/>
      <c r="I68" s="45">
        <v>200</v>
      </c>
      <c r="J68" s="36">
        <f t="shared" si="6"/>
        <v>0</v>
      </c>
      <c r="K68" s="172"/>
      <c r="L68" s="35"/>
      <c r="M68" s="35"/>
      <c r="O68" s="19"/>
    </row>
    <row r="69" spans="1:15" ht="16" customHeight="1" x14ac:dyDescent="0.2">
      <c r="A69" s="155"/>
      <c r="B69" s="7">
        <v>14</v>
      </c>
      <c r="C69" s="175" t="s">
        <v>37</v>
      </c>
      <c r="D69" s="176"/>
      <c r="E69" s="177"/>
      <c r="F69" s="101"/>
      <c r="G69" s="168"/>
      <c r="H69" s="169"/>
      <c r="I69" s="45">
        <v>100</v>
      </c>
      <c r="J69" s="36">
        <f t="shared" si="6"/>
        <v>0</v>
      </c>
      <c r="K69" s="172"/>
      <c r="L69" s="35"/>
      <c r="M69" s="35"/>
      <c r="O69" s="19"/>
    </row>
    <row r="70" spans="1:15" ht="17" customHeight="1" thickBot="1" x14ac:dyDescent="0.25">
      <c r="A70" s="156"/>
      <c r="B70" s="37">
        <v>15</v>
      </c>
      <c r="C70" s="180" t="s">
        <v>38</v>
      </c>
      <c r="D70" s="181"/>
      <c r="E70" s="182"/>
      <c r="F70" s="111"/>
      <c r="G70" s="168"/>
      <c r="H70" s="169"/>
      <c r="I70" s="45">
        <v>200</v>
      </c>
      <c r="J70" s="36">
        <f t="shared" si="6"/>
        <v>0</v>
      </c>
      <c r="K70" s="173"/>
      <c r="L70" s="35"/>
      <c r="M70" s="35"/>
      <c r="O70" s="19"/>
    </row>
    <row r="71" spans="1:15" s="4" customFormat="1" ht="21.75" customHeight="1" thickBot="1" x14ac:dyDescent="0.25">
      <c r="A71" s="163" t="s">
        <v>39</v>
      </c>
      <c r="B71" s="164"/>
      <c r="C71" s="164"/>
      <c r="D71" s="164"/>
      <c r="E71" s="164"/>
      <c r="F71" s="164"/>
      <c r="G71" s="164"/>
      <c r="H71" s="165"/>
      <c r="I71" s="40">
        <f>SUM(I56:I70)</f>
        <v>6400</v>
      </c>
      <c r="J71" s="25">
        <f>SUM(J56:J70)</f>
        <v>0</v>
      </c>
      <c r="K71" s="41">
        <f>J18</f>
        <v>0</v>
      </c>
      <c r="L71" s="42"/>
      <c r="N71" s="42"/>
    </row>
    <row r="72" spans="1:15" ht="25" customHeight="1" thickBot="1" x14ac:dyDescent="0.25">
      <c r="A72" s="21" t="s">
        <v>163</v>
      </c>
      <c r="B72" s="166" t="s">
        <v>50</v>
      </c>
      <c r="C72" s="167"/>
      <c r="D72" s="167"/>
      <c r="E72" s="167"/>
      <c r="F72" s="167"/>
      <c r="G72" s="167"/>
      <c r="H72" s="167"/>
      <c r="I72" s="148"/>
      <c r="J72" s="43"/>
      <c r="K72" s="44"/>
    </row>
    <row r="74" spans="1:15" ht="15" thickBot="1" x14ac:dyDescent="0.25">
      <c r="A74" s="4" t="s">
        <v>170</v>
      </c>
    </row>
    <row r="75" spans="1:15" s="4" customFormat="1" ht="17" customHeight="1" thickBot="1" x14ac:dyDescent="0.25">
      <c r="A75" s="117">
        <v>1</v>
      </c>
      <c r="B75" s="118"/>
      <c r="C75" s="118"/>
      <c r="D75" s="118"/>
      <c r="E75" s="118"/>
      <c r="F75" s="119"/>
      <c r="G75" s="112">
        <v>2</v>
      </c>
      <c r="H75" s="112"/>
      <c r="I75" s="112">
        <v>3</v>
      </c>
      <c r="J75" s="112">
        <v>4</v>
      </c>
      <c r="K75" s="247">
        <v>5</v>
      </c>
    </row>
    <row r="76" spans="1:15" ht="46.5" customHeight="1" thickBot="1" x14ac:dyDescent="0.25">
      <c r="A76" s="150" t="s">
        <v>28</v>
      </c>
      <c r="B76" s="151"/>
      <c r="C76" s="151"/>
      <c r="D76" s="151"/>
      <c r="E76" s="152"/>
      <c r="F76" s="94"/>
      <c r="G76" s="153" t="s">
        <v>29</v>
      </c>
      <c r="H76" s="153"/>
      <c r="I76" s="29" t="s">
        <v>30</v>
      </c>
      <c r="J76" s="30" t="s">
        <v>31</v>
      </c>
      <c r="K76" s="31" t="s">
        <v>32</v>
      </c>
      <c r="O76" s="19"/>
    </row>
    <row r="77" spans="1:15" ht="14" customHeight="1" x14ac:dyDescent="0.2">
      <c r="A77" s="154" t="s">
        <v>164</v>
      </c>
      <c r="B77" s="13">
        <v>1</v>
      </c>
      <c r="C77" s="183" t="s">
        <v>34</v>
      </c>
      <c r="D77" s="184"/>
      <c r="E77" s="185"/>
      <c r="F77" s="110"/>
      <c r="G77" s="186"/>
      <c r="H77" s="187"/>
      <c r="I77" s="46">
        <v>2000</v>
      </c>
      <c r="J77" s="14">
        <f t="shared" ref="J77:J91" si="7">I77*G77</f>
        <v>0</v>
      </c>
      <c r="K77" s="171"/>
      <c r="L77" s="35"/>
      <c r="M77" s="35"/>
      <c r="O77" s="19"/>
    </row>
    <row r="78" spans="1:15" ht="15.75" customHeight="1" x14ac:dyDescent="0.2">
      <c r="A78" s="155"/>
      <c r="B78" s="13">
        <v>2</v>
      </c>
      <c r="C78" s="175" t="s">
        <v>33</v>
      </c>
      <c r="D78" s="176"/>
      <c r="E78" s="177"/>
      <c r="F78" s="101"/>
      <c r="G78" s="168"/>
      <c r="H78" s="169"/>
      <c r="I78" s="46">
        <v>800</v>
      </c>
      <c r="J78" s="36">
        <f t="shared" si="7"/>
        <v>0</v>
      </c>
      <c r="K78" s="172"/>
      <c r="L78" s="35"/>
      <c r="M78" s="35"/>
      <c r="O78" s="19"/>
    </row>
    <row r="79" spans="1:15" ht="16" customHeight="1" x14ac:dyDescent="0.2">
      <c r="A79" s="155"/>
      <c r="B79" s="13">
        <v>3</v>
      </c>
      <c r="C79" s="170" t="s">
        <v>140</v>
      </c>
      <c r="D79" s="170"/>
      <c r="E79" s="170"/>
      <c r="F79" s="100"/>
      <c r="G79" s="168"/>
      <c r="H79" s="169"/>
      <c r="I79" s="46">
        <v>1000</v>
      </c>
      <c r="J79" s="36">
        <f t="shared" si="7"/>
        <v>0</v>
      </c>
      <c r="K79" s="172"/>
      <c r="L79" s="35"/>
      <c r="M79" s="35"/>
      <c r="O79" s="19"/>
    </row>
    <row r="80" spans="1:15" ht="16" customHeight="1" x14ac:dyDescent="0.2">
      <c r="A80" s="155"/>
      <c r="B80" s="13">
        <v>4</v>
      </c>
      <c r="C80" s="175" t="s">
        <v>35</v>
      </c>
      <c r="D80" s="176"/>
      <c r="E80" s="177"/>
      <c r="F80" s="101"/>
      <c r="G80" s="168"/>
      <c r="H80" s="169"/>
      <c r="I80" s="46">
        <v>2300</v>
      </c>
      <c r="J80" s="36">
        <f t="shared" si="7"/>
        <v>0</v>
      </c>
      <c r="K80" s="172"/>
      <c r="L80" s="35"/>
      <c r="M80" s="35"/>
      <c r="O80" s="19"/>
    </row>
    <row r="81" spans="1:15" ht="16" customHeight="1" x14ac:dyDescent="0.2">
      <c r="A81" s="155"/>
      <c r="B81" s="7">
        <v>5</v>
      </c>
      <c r="C81" s="175" t="s">
        <v>40</v>
      </c>
      <c r="D81" s="176"/>
      <c r="E81" s="177"/>
      <c r="F81" s="101"/>
      <c r="G81" s="168"/>
      <c r="H81" s="169"/>
      <c r="I81" s="45">
        <v>400</v>
      </c>
      <c r="J81" s="36">
        <f t="shared" si="7"/>
        <v>0</v>
      </c>
      <c r="K81" s="172"/>
      <c r="L81" s="35"/>
      <c r="M81" s="35"/>
      <c r="O81" s="19"/>
    </row>
    <row r="82" spans="1:15" ht="16" customHeight="1" x14ac:dyDescent="0.2">
      <c r="A82" s="155"/>
      <c r="B82" s="7">
        <v>6</v>
      </c>
      <c r="C82" s="159" t="s">
        <v>36</v>
      </c>
      <c r="D82" s="160"/>
      <c r="E82" s="161"/>
      <c r="F82" s="96"/>
      <c r="G82" s="168"/>
      <c r="H82" s="169"/>
      <c r="I82" s="45">
        <v>300</v>
      </c>
      <c r="J82" s="36">
        <f t="shared" si="7"/>
        <v>0</v>
      </c>
      <c r="K82" s="172"/>
      <c r="L82" s="35"/>
      <c r="M82" s="35"/>
      <c r="O82" s="19"/>
    </row>
    <row r="83" spans="1:15" ht="16" customHeight="1" x14ac:dyDescent="0.2">
      <c r="A83" s="155"/>
      <c r="B83" s="7">
        <v>7</v>
      </c>
      <c r="C83" s="159" t="s">
        <v>46</v>
      </c>
      <c r="D83" s="160"/>
      <c r="E83" s="161"/>
      <c r="F83" s="96"/>
      <c r="G83" s="168"/>
      <c r="H83" s="169"/>
      <c r="I83" s="45">
        <v>300</v>
      </c>
      <c r="J83" s="36">
        <f t="shared" si="7"/>
        <v>0</v>
      </c>
      <c r="K83" s="172"/>
      <c r="L83" s="35"/>
      <c r="M83" s="35"/>
      <c r="O83" s="19"/>
    </row>
    <row r="84" spans="1:15" ht="16" customHeight="1" x14ac:dyDescent="0.2">
      <c r="A84" s="155"/>
      <c r="B84" s="7">
        <v>8</v>
      </c>
      <c r="C84" s="159" t="s">
        <v>41</v>
      </c>
      <c r="D84" s="160"/>
      <c r="E84" s="161"/>
      <c r="F84" s="96"/>
      <c r="G84" s="168"/>
      <c r="H84" s="169"/>
      <c r="I84" s="45">
        <v>300</v>
      </c>
      <c r="J84" s="36">
        <f t="shared" si="7"/>
        <v>0</v>
      </c>
      <c r="K84" s="172"/>
      <c r="L84" s="35"/>
      <c r="M84" s="35"/>
      <c r="O84" s="19"/>
    </row>
    <row r="85" spans="1:15" ht="16" customHeight="1" x14ac:dyDescent="0.2">
      <c r="A85" s="155"/>
      <c r="B85" s="7">
        <v>9</v>
      </c>
      <c r="C85" s="159" t="s">
        <v>47</v>
      </c>
      <c r="D85" s="160"/>
      <c r="E85" s="161"/>
      <c r="F85" s="96"/>
      <c r="G85" s="168"/>
      <c r="H85" s="169"/>
      <c r="I85" s="45">
        <v>300</v>
      </c>
      <c r="J85" s="36">
        <f t="shared" si="7"/>
        <v>0</v>
      </c>
      <c r="K85" s="172"/>
      <c r="L85" s="35"/>
      <c r="M85" s="35"/>
      <c r="O85" s="19"/>
    </row>
    <row r="86" spans="1:15" ht="16" customHeight="1" x14ac:dyDescent="0.2">
      <c r="A86" s="155"/>
      <c r="B86" s="7">
        <v>10</v>
      </c>
      <c r="C86" s="159" t="s">
        <v>48</v>
      </c>
      <c r="D86" s="160"/>
      <c r="E86" s="161"/>
      <c r="F86" s="96"/>
      <c r="G86" s="168"/>
      <c r="H86" s="169"/>
      <c r="I86" s="45">
        <v>300</v>
      </c>
      <c r="J86" s="36">
        <f t="shared" si="7"/>
        <v>0</v>
      </c>
      <c r="K86" s="172"/>
      <c r="L86" s="35"/>
      <c r="M86" s="35"/>
      <c r="O86" s="19"/>
    </row>
    <row r="87" spans="1:15" ht="16" customHeight="1" x14ac:dyDescent="0.2">
      <c r="A87" s="155"/>
      <c r="B87" s="7">
        <v>11</v>
      </c>
      <c r="C87" s="159" t="s">
        <v>43</v>
      </c>
      <c r="D87" s="160"/>
      <c r="E87" s="161"/>
      <c r="F87" s="96"/>
      <c r="G87" s="168"/>
      <c r="H87" s="169"/>
      <c r="I87" s="45">
        <v>300</v>
      </c>
      <c r="J87" s="36">
        <f t="shared" si="7"/>
        <v>0</v>
      </c>
      <c r="K87" s="172"/>
      <c r="L87" s="35"/>
      <c r="M87" s="35"/>
      <c r="O87" s="19"/>
    </row>
    <row r="88" spans="1:15" ht="16" customHeight="1" x14ac:dyDescent="0.2">
      <c r="A88" s="155"/>
      <c r="B88" s="7">
        <v>12</v>
      </c>
      <c r="C88" s="159" t="s">
        <v>44</v>
      </c>
      <c r="D88" s="160"/>
      <c r="E88" s="161"/>
      <c r="F88" s="96"/>
      <c r="G88" s="168"/>
      <c r="H88" s="169"/>
      <c r="I88" s="45">
        <v>300</v>
      </c>
      <c r="J88" s="36">
        <f t="shared" si="7"/>
        <v>0</v>
      </c>
      <c r="K88" s="172"/>
      <c r="L88" s="35"/>
      <c r="M88" s="35"/>
      <c r="O88" s="19"/>
    </row>
    <row r="89" spans="1:15" ht="16" customHeight="1" x14ac:dyDescent="0.2">
      <c r="A89" s="155"/>
      <c r="B89" s="7">
        <v>13</v>
      </c>
      <c r="C89" s="159" t="s">
        <v>49</v>
      </c>
      <c r="D89" s="160"/>
      <c r="E89" s="161"/>
      <c r="F89" s="96"/>
      <c r="G89" s="168"/>
      <c r="H89" s="169"/>
      <c r="I89" s="45">
        <v>300</v>
      </c>
      <c r="J89" s="36">
        <f t="shared" si="7"/>
        <v>0</v>
      </c>
      <c r="K89" s="172"/>
      <c r="L89" s="35"/>
      <c r="M89" s="35"/>
      <c r="O89" s="19"/>
    </row>
    <row r="90" spans="1:15" ht="16" customHeight="1" x14ac:dyDescent="0.2">
      <c r="A90" s="155"/>
      <c r="B90" s="7">
        <v>14</v>
      </c>
      <c r="C90" s="175" t="s">
        <v>37</v>
      </c>
      <c r="D90" s="176"/>
      <c r="E90" s="177"/>
      <c r="F90" s="101"/>
      <c r="G90" s="168"/>
      <c r="H90" s="169"/>
      <c r="I90" s="45">
        <v>300</v>
      </c>
      <c r="J90" s="36">
        <f t="shared" si="7"/>
        <v>0</v>
      </c>
      <c r="K90" s="172"/>
      <c r="L90" s="35"/>
      <c r="M90" s="35"/>
      <c r="O90" s="19"/>
    </row>
    <row r="91" spans="1:15" ht="17" customHeight="1" thickBot="1" x14ac:dyDescent="0.25">
      <c r="A91" s="156"/>
      <c r="B91" s="37">
        <v>15</v>
      </c>
      <c r="C91" s="180" t="s">
        <v>38</v>
      </c>
      <c r="D91" s="181"/>
      <c r="E91" s="182"/>
      <c r="F91" s="111"/>
      <c r="G91" s="168"/>
      <c r="H91" s="169"/>
      <c r="I91" s="45">
        <v>100</v>
      </c>
      <c r="J91" s="36">
        <f t="shared" si="7"/>
        <v>0</v>
      </c>
      <c r="K91" s="173"/>
      <c r="L91" s="35"/>
      <c r="M91" s="35"/>
      <c r="O91" s="19"/>
    </row>
    <row r="92" spans="1:15" s="4" customFormat="1" ht="21.75" customHeight="1" thickBot="1" x14ac:dyDescent="0.25">
      <c r="A92" s="163" t="s">
        <v>39</v>
      </c>
      <c r="B92" s="164"/>
      <c r="C92" s="164"/>
      <c r="D92" s="164"/>
      <c r="E92" s="164"/>
      <c r="F92" s="164"/>
      <c r="G92" s="164"/>
      <c r="H92" s="165"/>
      <c r="I92" s="40">
        <f>SUM(I77:I91)</f>
        <v>9300</v>
      </c>
      <c r="J92" s="25">
        <f>SUM(J77:J91)</f>
        <v>0</v>
      </c>
      <c r="K92" s="41">
        <f>J21</f>
        <v>0</v>
      </c>
      <c r="L92" s="42"/>
      <c r="N92" s="42"/>
    </row>
    <row r="93" spans="1:15" ht="25" customHeight="1" thickBot="1" x14ac:dyDescent="0.25">
      <c r="A93" s="21" t="s">
        <v>165</v>
      </c>
      <c r="B93" s="166" t="s">
        <v>51</v>
      </c>
      <c r="C93" s="167"/>
      <c r="D93" s="167"/>
      <c r="E93" s="167"/>
      <c r="F93" s="167"/>
      <c r="G93" s="167"/>
      <c r="H93" s="167"/>
      <c r="I93" s="148"/>
      <c r="J93" s="43"/>
      <c r="K93" s="44"/>
    </row>
    <row r="95" spans="1:15" ht="15" thickBot="1" x14ac:dyDescent="0.25">
      <c r="A95" s="4" t="s">
        <v>171</v>
      </c>
    </row>
    <row r="96" spans="1:15" s="4" customFormat="1" ht="17" customHeight="1" thickBot="1" x14ac:dyDescent="0.25">
      <c r="A96" s="117">
        <v>1</v>
      </c>
      <c r="B96" s="118"/>
      <c r="C96" s="118"/>
      <c r="D96" s="118"/>
      <c r="E96" s="118"/>
      <c r="F96" s="119"/>
      <c r="G96" s="112">
        <v>2</v>
      </c>
      <c r="H96" s="112"/>
      <c r="I96" s="112">
        <v>3</v>
      </c>
      <c r="J96" s="112">
        <v>4</v>
      </c>
      <c r="K96" s="247">
        <v>5</v>
      </c>
    </row>
    <row r="97" spans="1:15" ht="46.5" customHeight="1" thickBot="1" x14ac:dyDescent="0.25">
      <c r="A97" s="150" t="s">
        <v>28</v>
      </c>
      <c r="B97" s="151"/>
      <c r="C97" s="151"/>
      <c r="D97" s="151"/>
      <c r="E97" s="152"/>
      <c r="F97" s="94"/>
      <c r="G97" s="153" t="s">
        <v>29</v>
      </c>
      <c r="H97" s="153"/>
      <c r="I97" s="29" t="s">
        <v>30</v>
      </c>
      <c r="J97" s="30" t="s">
        <v>31</v>
      </c>
      <c r="K97" s="31" t="s">
        <v>32</v>
      </c>
      <c r="O97" s="19"/>
    </row>
    <row r="98" spans="1:15" ht="14" customHeight="1" x14ac:dyDescent="0.2">
      <c r="A98" s="154" t="s">
        <v>166</v>
      </c>
      <c r="B98" s="13">
        <v>1</v>
      </c>
      <c r="C98" s="183" t="s">
        <v>34</v>
      </c>
      <c r="D98" s="184"/>
      <c r="E98" s="185"/>
      <c r="F98" s="110"/>
      <c r="G98" s="186"/>
      <c r="H98" s="187"/>
      <c r="I98" s="46">
        <v>700</v>
      </c>
      <c r="J98" s="14">
        <f>I98*G98</f>
        <v>0</v>
      </c>
      <c r="K98" s="171"/>
      <c r="L98" s="35"/>
      <c r="M98" s="35"/>
      <c r="O98" s="19"/>
    </row>
    <row r="99" spans="1:15" ht="15.75" customHeight="1" x14ac:dyDescent="0.2">
      <c r="A99" s="155"/>
      <c r="B99" s="13">
        <v>2</v>
      </c>
      <c r="C99" s="175" t="s">
        <v>33</v>
      </c>
      <c r="D99" s="176"/>
      <c r="E99" s="177"/>
      <c r="F99" s="101"/>
      <c r="G99" s="168"/>
      <c r="H99" s="169"/>
      <c r="I99" s="46">
        <v>700</v>
      </c>
      <c r="J99" s="36">
        <f>I99*G99</f>
        <v>0</v>
      </c>
      <c r="K99" s="172"/>
      <c r="L99" s="35"/>
      <c r="M99" s="35"/>
      <c r="O99" s="19"/>
    </row>
    <row r="100" spans="1:15" ht="16" customHeight="1" x14ac:dyDescent="0.2">
      <c r="A100" s="155"/>
      <c r="B100" s="7">
        <v>3</v>
      </c>
      <c r="C100" s="159" t="s">
        <v>36</v>
      </c>
      <c r="D100" s="160"/>
      <c r="E100" s="161"/>
      <c r="F100" s="96"/>
      <c r="G100" s="168"/>
      <c r="H100" s="169"/>
      <c r="I100" s="45">
        <v>50</v>
      </c>
      <c r="J100" s="36">
        <f t="shared" ref="J100:J106" si="8">I100*G100</f>
        <v>0</v>
      </c>
      <c r="K100" s="172"/>
      <c r="L100" s="35"/>
      <c r="M100" s="35"/>
      <c r="O100" s="19"/>
    </row>
    <row r="101" spans="1:15" ht="16" customHeight="1" x14ac:dyDescent="0.2">
      <c r="A101" s="155"/>
      <c r="B101" s="7">
        <v>4</v>
      </c>
      <c r="C101" s="159" t="s">
        <v>46</v>
      </c>
      <c r="D101" s="160"/>
      <c r="E101" s="161"/>
      <c r="F101" s="96"/>
      <c r="G101" s="168"/>
      <c r="H101" s="169"/>
      <c r="I101" s="45">
        <v>50</v>
      </c>
      <c r="J101" s="36">
        <f t="shared" si="8"/>
        <v>0</v>
      </c>
      <c r="K101" s="172"/>
      <c r="L101" s="35"/>
      <c r="M101" s="35"/>
      <c r="O101" s="19"/>
    </row>
    <row r="102" spans="1:15" ht="16" hidden="1" customHeight="1" x14ac:dyDescent="0.2">
      <c r="A102" s="155"/>
      <c r="B102" s="7"/>
      <c r="C102" s="159" t="s">
        <v>41</v>
      </c>
      <c r="D102" s="160"/>
      <c r="E102" s="161"/>
      <c r="F102" s="96"/>
      <c r="G102" s="168"/>
      <c r="H102" s="169"/>
      <c r="I102" s="45">
        <v>100</v>
      </c>
      <c r="J102" s="36">
        <f t="shared" si="8"/>
        <v>0</v>
      </c>
      <c r="K102" s="172"/>
      <c r="L102" s="35"/>
      <c r="M102" s="35"/>
      <c r="O102" s="19"/>
    </row>
    <row r="103" spans="1:15" x14ac:dyDescent="0.2">
      <c r="A103" s="155"/>
      <c r="B103" s="7">
        <v>5</v>
      </c>
      <c r="C103" s="159" t="s">
        <v>47</v>
      </c>
      <c r="D103" s="160"/>
      <c r="E103" s="161"/>
      <c r="F103" s="96"/>
      <c r="G103" s="168"/>
      <c r="H103" s="169"/>
      <c r="I103" s="45">
        <v>50</v>
      </c>
      <c r="J103" s="36">
        <f t="shared" si="8"/>
        <v>0</v>
      </c>
      <c r="K103" s="172"/>
      <c r="L103" s="35"/>
      <c r="M103" s="35"/>
      <c r="O103" s="19"/>
    </row>
    <row r="104" spans="1:15" ht="16" customHeight="1" x14ac:dyDescent="0.2">
      <c r="A104" s="155"/>
      <c r="B104" s="7">
        <v>6</v>
      </c>
      <c r="C104" s="159" t="s">
        <v>48</v>
      </c>
      <c r="D104" s="160"/>
      <c r="E104" s="161"/>
      <c r="F104" s="96"/>
      <c r="G104" s="168"/>
      <c r="H104" s="169"/>
      <c r="I104" s="45">
        <v>50</v>
      </c>
      <c r="J104" s="36">
        <f t="shared" si="8"/>
        <v>0</v>
      </c>
      <c r="K104" s="172"/>
      <c r="L104" s="35"/>
      <c r="M104" s="35"/>
      <c r="O104" s="19"/>
    </row>
    <row r="105" spans="1:15" ht="16" customHeight="1" x14ac:dyDescent="0.2">
      <c r="A105" s="155"/>
      <c r="B105" s="7">
        <v>7</v>
      </c>
      <c r="C105" s="175" t="s">
        <v>37</v>
      </c>
      <c r="D105" s="176"/>
      <c r="E105" s="177"/>
      <c r="F105" s="101"/>
      <c r="G105" s="168"/>
      <c r="H105" s="169"/>
      <c r="I105" s="45">
        <v>300</v>
      </c>
      <c r="J105" s="36">
        <f t="shared" si="8"/>
        <v>0</v>
      </c>
      <c r="K105" s="172"/>
      <c r="L105" s="35"/>
      <c r="M105" s="35"/>
      <c r="O105" s="19"/>
    </row>
    <row r="106" spans="1:15" ht="17" customHeight="1" thickBot="1" x14ac:dyDescent="0.25">
      <c r="A106" s="156"/>
      <c r="B106" s="37">
        <v>8</v>
      </c>
      <c r="C106" s="180" t="s">
        <v>38</v>
      </c>
      <c r="D106" s="181"/>
      <c r="E106" s="182"/>
      <c r="F106" s="111"/>
      <c r="G106" s="168"/>
      <c r="H106" s="169"/>
      <c r="I106" s="45">
        <v>100</v>
      </c>
      <c r="J106" s="36">
        <f t="shared" si="8"/>
        <v>0</v>
      </c>
      <c r="K106" s="173"/>
      <c r="L106" s="35"/>
      <c r="M106" s="35"/>
      <c r="O106" s="19"/>
    </row>
    <row r="107" spans="1:15" s="4" customFormat="1" ht="21.75" customHeight="1" thickBot="1" x14ac:dyDescent="0.25">
      <c r="A107" s="163" t="s">
        <v>39</v>
      </c>
      <c r="B107" s="164"/>
      <c r="C107" s="164"/>
      <c r="D107" s="164"/>
      <c r="E107" s="164"/>
      <c r="F107" s="164"/>
      <c r="G107" s="164"/>
      <c r="H107" s="165"/>
      <c r="I107" s="40">
        <f>SUM(I98:I106)</f>
        <v>2100</v>
      </c>
      <c r="J107" s="25">
        <f>SUM(J98:J106)</f>
        <v>0</v>
      </c>
      <c r="K107" s="41">
        <f>J22</f>
        <v>0</v>
      </c>
      <c r="L107" s="42"/>
      <c r="N107" s="42"/>
    </row>
    <row r="108" spans="1:15" ht="25" customHeight="1" thickBot="1" x14ac:dyDescent="0.25">
      <c r="A108" s="21" t="s">
        <v>167</v>
      </c>
      <c r="B108" s="166" t="s">
        <v>52</v>
      </c>
      <c r="C108" s="167"/>
      <c r="D108" s="167"/>
      <c r="E108" s="167"/>
      <c r="F108" s="167"/>
      <c r="G108" s="167"/>
      <c r="H108" s="167"/>
      <c r="I108" s="148"/>
      <c r="J108" s="43"/>
      <c r="K108" s="44"/>
    </row>
    <row r="110" spans="1:15" ht="15" thickBot="1" x14ac:dyDescent="0.25">
      <c r="A110" s="4" t="s">
        <v>172</v>
      </c>
    </row>
    <row r="111" spans="1:15" s="4" customFormat="1" ht="17" customHeight="1" thickBot="1" x14ac:dyDescent="0.25">
      <c r="A111" s="117">
        <v>1</v>
      </c>
      <c r="B111" s="118"/>
      <c r="C111" s="118"/>
      <c r="D111" s="118"/>
      <c r="E111" s="118"/>
      <c r="F111" s="119"/>
      <c r="G111" s="112">
        <v>2</v>
      </c>
      <c r="H111" s="112"/>
      <c r="I111" s="112">
        <v>3</v>
      </c>
      <c r="J111" s="112">
        <v>4</v>
      </c>
      <c r="K111" s="247">
        <v>5</v>
      </c>
    </row>
    <row r="112" spans="1:15" ht="46.5" customHeight="1" thickBot="1" x14ac:dyDescent="0.25">
      <c r="A112" s="150" t="s">
        <v>28</v>
      </c>
      <c r="B112" s="151"/>
      <c r="C112" s="151"/>
      <c r="D112" s="151"/>
      <c r="E112" s="152"/>
      <c r="F112" s="94"/>
      <c r="G112" s="153" t="s">
        <v>29</v>
      </c>
      <c r="H112" s="153"/>
      <c r="I112" s="29" t="s">
        <v>30</v>
      </c>
      <c r="J112" s="30" t="s">
        <v>31</v>
      </c>
      <c r="K112" s="31" t="s">
        <v>32</v>
      </c>
      <c r="O112" s="19"/>
    </row>
    <row r="113" spans="1:15" ht="14" customHeight="1" x14ac:dyDescent="0.2">
      <c r="A113" s="154" t="s">
        <v>168</v>
      </c>
      <c r="B113" s="13">
        <v>1</v>
      </c>
      <c r="C113" s="183" t="s">
        <v>34</v>
      </c>
      <c r="D113" s="184"/>
      <c r="E113" s="185"/>
      <c r="F113" s="110"/>
      <c r="G113" s="186"/>
      <c r="H113" s="187"/>
      <c r="I113" s="46">
        <v>1000</v>
      </c>
      <c r="J113" s="14">
        <f>I113*G113</f>
        <v>0</v>
      </c>
      <c r="K113" s="171"/>
      <c r="L113" s="35"/>
      <c r="M113" s="35"/>
      <c r="O113" s="19"/>
    </row>
    <row r="114" spans="1:15" ht="15.75" customHeight="1" x14ac:dyDescent="0.2">
      <c r="A114" s="155"/>
      <c r="B114" s="13">
        <v>2</v>
      </c>
      <c r="C114" s="175" t="s">
        <v>33</v>
      </c>
      <c r="D114" s="176"/>
      <c r="E114" s="177"/>
      <c r="F114" s="101"/>
      <c r="G114" s="168"/>
      <c r="H114" s="169"/>
      <c r="I114" s="46">
        <v>250</v>
      </c>
      <c r="J114" s="36">
        <f>I114*G114</f>
        <v>0</v>
      </c>
      <c r="K114" s="172"/>
      <c r="L114" s="35"/>
      <c r="M114" s="35"/>
      <c r="O114" s="19"/>
    </row>
    <row r="115" spans="1:15" ht="16" customHeight="1" x14ac:dyDescent="0.2">
      <c r="A115" s="155"/>
      <c r="B115" s="13">
        <v>3</v>
      </c>
      <c r="C115" s="170" t="s">
        <v>140</v>
      </c>
      <c r="D115" s="170"/>
      <c r="E115" s="170"/>
      <c r="F115" s="100"/>
      <c r="G115" s="168"/>
      <c r="H115" s="169"/>
      <c r="I115" s="46">
        <v>200</v>
      </c>
      <c r="J115" s="36">
        <f>I115*G115</f>
        <v>0</v>
      </c>
      <c r="K115" s="172"/>
      <c r="L115" s="35"/>
      <c r="M115" s="35"/>
      <c r="O115" s="19"/>
    </row>
    <row r="116" spans="1:15" ht="16" customHeight="1" x14ac:dyDescent="0.2">
      <c r="A116" s="155"/>
      <c r="B116" s="13">
        <v>4</v>
      </c>
      <c r="C116" s="175" t="s">
        <v>35</v>
      </c>
      <c r="D116" s="176"/>
      <c r="E116" s="177"/>
      <c r="F116" s="101"/>
      <c r="G116" s="168"/>
      <c r="H116" s="169"/>
      <c r="I116" s="46">
        <v>1500</v>
      </c>
      <c r="J116" s="36">
        <f>I116*G116</f>
        <v>0</v>
      </c>
      <c r="K116" s="172"/>
      <c r="L116" s="35"/>
      <c r="M116" s="35"/>
      <c r="O116" s="19"/>
    </row>
    <row r="117" spans="1:15" ht="16" customHeight="1" x14ac:dyDescent="0.2">
      <c r="A117" s="155"/>
      <c r="B117" s="7">
        <v>5</v>
      </c>
      <c r="C117" s="175" t="s">
        <v>40</v>
      </c>
      <c r="D117" s="176"/>
      <c r="E117" s="177"/>
      <c r="F117" s="101"/>
      <c r="G117" s="168"/>
      <c r="H117" s="169"/>
      <c r="I117" s="45">
        <v>50</v>
      </c>
      <c r="J117" s="36">
        <f>I117*G117</f>
        <v>0</v>
      </c>
      <c r="K117" s="172"/>
      <c r="L117" s="35"/>
      <c r="M117" s="35"/>
      <c r="O117" s="19"/>
    </row>
    <row r="118" spans="1:15" ht="16" customHeight="1" x14ac:dyDescent="0.2">
      <c r="A118" s="155"/>
      <c r="B118" s="7">
        <v>6</v>
      </c>
      <c r="C118" s="159" t="s">
        <v>36</v>
      </c>
      <c r="D118" s="160"/>
      <c r="E118" s="161"/>
      <c r="F118" s="96"/>
      <c r="G118" s="168"/>
      <c r="H118" s="169"/>
      <c r="I118" s="45">
        <v>50</v>
      </c>
      <c r="J118" s="36">
        <f t="shared" ref="J118:J127" si="9">I118*G118</f>
        <v>0</v>
      </c>
      <c r="K118" s="172"/>
      <c r="L118" s="35"/>
      <c r="M118" s="35"/>
      <c r="O118" s="19"/>
    </row>
    <row r="119" spans="1:15" ht="16" customHeight="1" x14ac:dyDescent="0.2">
      <c r="A119" s="155"/>
      <c r="B119" s="7">
        <v>7</v>
      </c>
      <c r="C119" s="159" t="s">
        <v>46</v>
      </c>
      <c r="D119" s="160"/>
      <c r="E119" s="161"/>
      <c r="F119" s="96"/>
      <c r="G119" s="168"/>
      <c r="H119" s="169"/>
      <c r="I119" s="45">
        <v>50</v>
      </c>
      <c r="J119" s="36">
        <f t="shared" si="9"/>
        <v>0</v>
      </c>
      <c r="K119" s="172"/>
      <c r="L119" s="35"/>
      <c r="M119" s="35"/>
      <c r="O119" s="19"/>
    </row>
    <row r="120" spans="1:15" ht="16" customHeight="1" x14ac:dyDescent="0.2">
      <c r="A120" s="155"/>
      <c r="B120" s="7">
        <v>8</v>
      </c>
      <c r="C120" s="159" t="s">
        <v>41</v>
      </c>
      <c r="D120" s="160"/>
      <c r="E120" s="161"/>
      <c r="F120" s="96"/>
      <c r="G120" s="168"/>
      <c r="H120" s="169"/>
      <c r="I120" s="45">
        <v>50</v>
      </c>
      <c r="J120" s="36">
        <f t="shared" si="9"/>
        <v>0</v>
      </c>
      <c r="K120" s="172"/>
      <c r="L120" s="35"/>
      <c r="M120" s="35"/>
      <c r="O120" s="19"/>
    </row>
    <row r="121" spans="1:15" ht="16" customHeight="1" x14ac:dyDescent="0.2">
      <c r="A121" s="155"/>
      <c r="B121" s="7">
        <v>9</v>
      </c>
      <c r="C121" s="159" t="s">
        <v>47</v>
      </c>
      <c r="D121" s="160"/>
      <c r="E121" s="161"/>
      <c r="F121" s="96"/>
      <c r="G121" s="168"/>
      <c r="H121" s="169"/>
      <c r="I121" s="45">
        <v>50</v>
      </c>
      <c r="J121" s="36">
        <f t="shared" si="9"/>
        <v>0</v>
      </c>
      <c r="K121" s="172"/>
      <c r="L121" s="35"/>
      <c r="M121" s="35"/>
      <c r="O121" s="19"/>
    </row>
    <row r="122" spans="1:15" ht="16" customHeight="1" x14ac:dyDescent="0.2">
      <c r="A122" s="155"/>
      <c r="B122" s="7">
        <v>10</v>
      </c>
      <c r="C122" s="159" t="s">
        <v>48</v>
      </c>
      <c r="D122" s="160"/>
      <c r="E122" s="161"/>
      <c r="F122" s="96"/>
      <c r="G122" s="168"/>
      <c r="H122" s="169"/>
      <c r="I122" s="45">
        <v>50</v>
      </c>
      <c r="J122" s="36">
        <f t="shared" si="9"/>
        <v>0</v>
      </c>
      <c r="K122" s="172"/>
      <c r="L122" s="35"/>
      <c r="M122" s="35"/>
      <c r="O122" s="19"/>
    </row>
    <row r="123" spans="1:15" ht="16" customHeight="1" x14ac:dyDescent="0.2">
      <c r="A123" s="155"/>
      <c r="B123" s="7">
        <v>11</v>
      </c>
      <c r="C123" s="159" t="s">
        <v>43</v>
      </c>
      <c r="D123" s="160"/>
      <c r="E123" s="161"/>
      <c r="F123" s="96"/>
      <c r="G123" s="168"/>
      <c r="H123" s="169"/>
      <c r="I123" s="45">
        <v>50</v>
      </c>
      <c r="J123" s="36">
        <f>I123*G123</f>
        <v>0</v>
      </c>
      <c r="K123" s="172"/>
      <c r="L123" s="35"/>
      <c r="M123" s="35"/>
      <c r="O123" s="19"/>
    </row>
    <row r="124" spans="1:15" ht="16" customHeight="1" x14ac:dyDescent="0.2">
      <c r="A124" s="155"/>
      <c r="B124" s="7">
        <v>12</v>
      </c>
      <c r="C124" s="159" t="s">
        <v>44</v>
      </c>
      <c r="D124" s="160"/>
      <c r="E124" s="161"/>
      <c r="F124" s="96"/>
      <c r="G124" s="168"/>
      <c r="H124" s="169"/>
      <c r="I124" s="45">
        <v>50</v>
      </c>
      <c r="J124" s="36">
        <f t="shared" si="9"/>
        <v>0</v>
      </c>
      <c r="K124" s="172"/>
      <c r="L124" s="35"/>
      <c r="M124" s="35"/>
      <c r="O124" s="19"/>
    </row>
    <row r="125" spans="1:15" ht="16" customHeight="1" x14ac:dyDescent="0.2">
      <c r="A125" s="155"/>
      <c r="B125" s="7">
        <v>13</v>
      </c>
      <c r="C125" s="159" t="s">
        <v>49</v>
      </c>
      <c r="D125" s="160"/>
      <c r="E125" s="161"/>
      <c r="F125" s="96"/>
      <c r="G125" s="168"/>
      <c r="H125" s="169"/>
      <c r="I125" s="45">
        <v>50</v>
      </c>
      <c r="J125" s="36">
        <f t="shared" si="9"/>
        <v>0</v>
      </c>
      <c r="K125" s="172"/>
      <c r="L125" s="35"/>
      <c r="M125" s="35"/>
      <c r="O125" s="19"/>
    </row>
    <row r="126" spans="1:15" ht="16" customHeight="1" x14ac:dyDescent="0.2">
      <c r="A126" s="155"/>
      <c r="B126" s="7">
        <v>14</v>
      </c>
      <c r="C126" s="175" t="s">
        <v>37</v>
      </c>
      <c r="D126" s="176"/>
      <c r="E126" s="177"/>
      <c r="F126" s="101"/>
      <c r="G126" s="168"/>
      <c r="H126" s="169"/>
      <c r="I126" s="45">
        <v>50</v>
      </c>
      <c r="J126" s="36">
        <f t="shared" si="9"/>
        <v>0</v>
      </c>
      <c r="K126" s="172"/>
      <c r="L126" s="35"/>
      <c r="M126" s="35"/>
      <c r="O126" s="19"/>
    </row>
    <row r="127" spans="1:15" ht="17" customHeight="1" thickBot="1" x14ac:dyDescent="0.25">
      <c r="A127" s="156"/>
      <c r="B127" s="37">
        <v>15</v>
      </c>
      <c r="C127" s="180" t="s">
        <v>38</v>
      </c>
      <c r="D127" s="181"/>
      <c r="E127" s="182"/>
      <c r="F127" s="111"/>
      <c r="G127" s="168"/>
      <c r="H127" s="169"/>
      <c r="I127" s="45">
        <v>40</v>
      </c>
      <c r="J127" s="36">
        <f t="shared" si="9"/>
        <v>0</v>
      </c>
      <c r="K127" s="173"/>
      <c r="L127" s="35"/>
      <c r="M127" s="35"/>
      <c r="O127" s="19"/>
    </row>
    <row r="128" spans="1:15" s="4" customFormat="1" ht="21.75" customHeight="1" thickBot="1" x14ac:dyDescent="0.25">
      <c r="A128" s="163" t="s">
        <v>39</v>
      </c>
      <c r="B128" s="164"/>
      <c r="C128" s="164"/>
      <c r="D128" s="164"/>
      <c r="E128" s="164"/>
      <c r="F128" s="164"/>
      <c r="G128" s="164"/>
      <c r="H128" s="165"/>
      <c r="I128" s="40">
        <f>SUM(I113:I127)</f>
        <v>3490</v>
      </c>
      <c r="J128" s="25">
        <f>SUM(J113:J127)</f>
        <v>0</v>
      </c>
      <c r="K128" s="41">
        <f>J24</f>
        <v>0</v>
      </c>
      <c r="L128" s="42"/>
      <c r="N128" s="42"/>
    </row>
    <row r="129" spans="1:11" ht="25" customHeight="1" thickBot="1" x14ac:dyDescent="0.25">
      <c r="A129" s="21" t="s">
        <v>169</v>
      </c>
      <c r="B129" s="166" t="s">
        <v>53</v>
      </c>
      <c r="C129" s="167"/>
      <c r="D129" s="167"/>
      <c r="E129" s="167"/>
      <c r="F129" s="167"/>
      <c r="G129" s="167"/>
      <c r="H129" s="167"/>
      <c r="I129" s="148"/>
      <c r="J129" s="43"/>
      <c r="K129" s="44"/>
    </row>
    <row r="132" spans="1:11" x14ac:dyDescent="0.2">
      <c r="A132" s="4" t="s">
        <v>54</v>
      </c>
      <c r="B132" s="47"/>
      <c r="C132" s="6"/>
      <c r="D132" s="6"/>
      <c r="E132" s="48"/>
      <c r="F132" s="48"/>
    </row>
    <row r="133" spans="1:11" ht="19" customHeight="1" x14ac:dyDescent="0.2">
      <c r="A133" s="6"/>
      <c r="B133" s="122" t="s">
        <v>55</v>
      </c>
      <c r="C133" s="122"/>
      <c r="D133" s="122"/>
      <c r="E133" s="122"/>
      <c r="F133" s="122"/>
      <c r="G133" s="122"/>
    </row>
  </sheetData>
  <mergeCells count="201">
    <mergeCell ref="G112:H112"/>
    <mergeCell ref="C103:E103"/>
    <mergeCell ref="G103:H103"/>
    <mergeCell ref="C104:E104"/>
    <mergeCell ref="A36:F36"/>
    <mergeCell ref="A54:F54"/>
    <mergeCell ref="A75:F75"/>
    <mergeCell ref="A96:F96"/>
    <mergeCell ref="A111:F111"/>
    <mergeCell ref="G124:H124"/>
    <mergeCell ref="C120:E120"/>
    <mergeCell ref="G120:H120"/>
    <mergeCell ref="C121:E121"/>
    <mergeCell ref="B133:G133"/>
    <mergeCell ref="A10:E10"/>
    <mergeCell ref="G10:J10"/>
    <mergeCell ref="G11:J11"/>
    <mergeCell ref="C127:E127"/>
    <mergeCell ref="G127:H127"/>
    <mergeCell ref="A128:H128"/>
    <mergeCell ref="B129:I129"/>
    <mergeCell ref="A113:A127"/>
    <mergeCell ref="C113:E113"/>
    <mergeCell ref="G113:H113"/>
    <mergeCell ref="G121:H121"/>
    <mergeCell ref="C117:E117"/>
    <mergeCell ref="G117:H117"/>
    <mergeCell ref="C118:E118"/>
    <mergeCell ref="G118:H118"/>
    <mergeCell ref="C119:E119"/>
    <mergeCell ref="G119:H119"/>
    <mergeCell ref="B108:I108"/>
    <mergeCell ref="A112:E112"/>
    <mergeCell ref="K98:K106"/>
    <mergeCell ref="C99:E99"/>
    <mergeCell ref="G99:H99"/>
    <mergeCell ref="C100:E100"/>
    <mergeCell ref="G100:H100"/>
    <mergeCell ref="C101:E101"/>
    <mergeCell ref="C106:E106"/>
    <mergeCell ref="G106:H106"/>
    <mergeCell ref="K113:K127"/>
    <mergeCell ref="C114:E114"/>
    <mergeCell ref="G114:H114"/>
    <mergeCell ref="C115:E115"/>
    <mergeCell ref="G115:H115"/>
    <mergeCell ref="C116:E116"/>
    <mergeCell ref="G116:H116"/>
    <mergeCell ref="C125:E125"/>
    <mergeCell ref="G125:H125"/>
    <mergeCell ref="C126:E126"/>
    <mergeCell ref="G126:H126"/>
    <mergeCell ref="C122:E122"/>
    <mergeCell ref="G122:H122"/>
    <mergeCell ref="C123:E123"/>
    <mergeCell ref="G123:H123"/>
    <mergeCell ref="C124:E124"/>
    <mergeCell ref="A107:H107"/>
    <mergeCell ref="A92:H92"/>
    <mergeCell ref="B93:I93"/>
    <mergeCell ref="A97:E97"/>
    <mergeCell ref="G97:H97"/>
    <mergeCell ref="A98:A106"/>
    <mergeCell ref="C98:E98"/>
    <mergeCell ref="G98:H98"/>
    <mergeCell ref="G101:H101"/>
    <mergeCell ref="C102:E102"/>
    <mergeCell ref="G102:H102"/>
    <mergeCell ref="G104:H104"/>
    <mergeCell ref="C105:E105"/>
    <mergeCell ref="G105:H105"/>
    <mergeCell ref="G76:H76"/>
    <mergeCell ref="A77:A91"/>
    <mergeCell ref="C77:E77"/>
    <mergeCell ref="G77:H77"/>
    <mergeCell ref="C84:E84"/>
    <mergeCell ref="G84:H84"/>
    <mergeCell ref="C85:E85"/>
    <mergeCell ref="G85:H85"/>
    <mergeCell ref="C86:E86"/>
    <mergeCell ref="G86:H86"/>
    <mergeCell ref="C82:E82"/>
    <mergeCell ref="G82:H82"/>
    <mergeCell ref="C83:E83"/>
    <mergeCell ref="G83:H83"/>
    <mergeCell ref="C90:E90"/>
    <mergeCell ref="G90:H90"/>
    <mergeCell ref="C91:E91"/>
    <mergeCell ref="G91:H91"/>
    <mergeCell ref="C87:E87"/>
    <mergeCell ref="G87:H87"/>
    <mergeCell ref="C88:E88"/>
    <mergeCell ref="G88:H88"/>
    <mergeCell ref="C89:E89"/>
    <mergeCell ref="G89:H89"/>
    <mergeCell ref="K77:K91"/>
    <mergeCell ref="C78:E78"/>
    <mergeCell ref="G78:H78"/>
    <mergeCell ref="C69:E69"/>
    <mergeCell ref="G69:H69"/>
    <mergeCell ref="C70:E70"/>
    <mergeCell ref="G70:H70"/>
    <mergeCell ref="A71:H71"/>
    <mergeCell ref="B72:I72"/>
    <mergeCell ref="A56:A70"/>
    <mergeCell ref="C56:E56"/>
    <mergeCell ref="G56:H56"/>
    <mergeCell ref="K56:K70"/>
    <mergeCell ref="C57:E57"/>
    <mergeCell ref="G57:H57"/>
    <mergeCell ref="C58:E58"/>
    <mergeCell ref="G58:H58"/>
    <mergeCell ref="C79:E79"/>
    <mergeCell ref="G79:H79"/>
    <mergeCell ref="C80:E80"/>
    <mergeCell ref="G80:H80"/>
    <mergeCell ref="C81:E81"/>
    <mergeCell ref="G81:H81"/>
    <mergeCell ref="A76:E76"/>
    <mergeCell ref="C67:E67"/>
    <mergeCell ref="G67:H67"/>
    <mergeCell ref="C68:E68"/>
    <mergeCell ref="G68:H68"/>
    <mergeCell ref="C64:E64"/>
    <mergeCell ref="G64:H64"/>
    <mergeCell ref="C65:E65"/>
    <mergeCell ref="G65:H65"/>
    <mergeCell ref="C66:E66"/>
    <mergeCell ref="G66:H66"/>
    <mergeCell ref="C62:E62"/>
    <mergeCell ref="G62:H62"/>
    <mergeCell ref="C63:E63"/>
    <mergeCell ref="G63:H63"/>
    <mergeCell ref="C59:E59"/>
    <mergeCell ref="G59:H59"/>
    <mergeCell ref="C60:E60"/>
    <mergeCell ref="G60:H60"/>
    <mergeCell ref="C61:E61"/>
    <mergeCell ref="G61:H61"/>
    <mergeCell ref="A50:H50"/>
    <mergeCell ref="B51:I51"/>
    <mergeCell ref="A55:E55"/>
    <mergeCell ref="G55:H55"/>
    <mergeCell ref="C47:E47"/>
    <mergeCell ref="G47:H47"/>
    <mergeCell ref="C48:E48"/>
    <mergeCell ref="G48:H48"/>
    <mergeCell ref="K38:K49"/>
    <mergeCell ref="C39:E39"/>
    <mergeCell ref="G39:H39"/>
    <mergeCell ref="C40:E40"/>
    <mergeCell ref="G40:H40"/>
    <mergeCell ref="C41:E41"/>
    <mergeCell ref="G41:H41"/>
    <mergeCell ref="C42:E42"/>
    <mergeCell ref="G42:H42"/>
    <mergeCell ref="C49:E49"/>
    <mergeCell ref="G49:H49"/>
    <mergeCell ref="B25:C25"/>
    <mergeCell ref="B28:J28"/>
    <mergeCell ref="B30:J30"/>
    <mergeCell ref="B31:J31"/>
    <mergeCell ref="B33:J33"/>
    <mergeCell ref="B34:J34"/>
    <mergeCell ref="A37:E37"/>
    <mergeCell ref="G37:H37"/>
    <mergeCell ref="A38:A49"/>
    <mergeCell ref="C38:E38"/>
    <mergeCell ref="G38:H38"/>
    <mergeCell ref="C43:E43"/>
    <mergeCell ref="G43:H43"/>
    <mergeCell ref="C44:E44"/>
    <mergeCell ref="G44:H44"/>
    <mergeCell ref="C45:E45"/>
    <mergeCell ref="G45:H45"/>
    <mergeCell ref="C46:E46"/>
    <mergeCell ref="G46:H46"/>
    <mergeCell ref="B20:C20"/>
    <mergeCell ref="B21:C21"/>
    <mergeCell ref="B29:J29"/>
    <mergeCell ref="A6:E6"/>
    <mergeCell ref="G6:J6"/>
    <mergeCell ref="A7:E7"/>
    <mergeCell ref="G7:J7"/>
    <mergeCell ref="B16:C16"/>
    <mergeCell ref="B17:C17"/>
    <mergeCell ref="B18:C18"/>
    <mergeCell ref="A11:E11"/>
    <mergeCell ref="A14:A15"/>
    <mergeCell ref="B14:C15"/>
    <mergeCell ref="D14:D15"/>
    <mergeCell ref="E14:E15"/>
    <mergeCell ref="G14:J14"/>
    <mergeCell ref="A8:E8"/>
    <mergeCell ref="G8:J8"/>
    <mergeCell ref="A9:E9"/>
    <mergeCell ref="G9:J9"/>
    <mergeCell ref="F14:F15"/>
    <mergeCell ref="B22:C22"/>
    <mergeCell ref="B23:C23"/>
    <mergeCell ref="B24:C24"/>
  </mergeCells>
  <printOptions horizontalCentered="1"/>
  <pageMargins left="0.7" right="0.7" top="0.78740157499999996" bottom="0.78740157499999996" header="0.3" footer="0.3"/>
  <pageSetup paperSize="9" scale="52" fitToHeight="2" orientation="portrait" horizontalDpi="0" verticalDpi="0"/>
  <rowBreaks count="1" manualBreakCount="1">
    <brk id="7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354B8-6185-F143-85A9-51655AD0BA9E}">
  <sheetPr>
    <pageSetUpPr fitToPage="1"/>
  </sheetPr>
  <dimension ref="A1:L488"/>
  <sheetViews>
    <sheetView workbookViewId="0">
      <selection activeCell="B43" sqref="B43"/>
    </sheetView>
  </sheetViews>
  <sheetFormatPr baseColWidth="10" defaultRowHeight="14" x14ac:dyDescent="0.2"/>
  <cols>
    <col min="1" max="1" width="10.83203125" style="2"/>
    <col min="2" max="2" width="52.6640625" style="2" customWidth="1"/>
    <col min="3" max="4" width="10.83203125" style="2"/>
    <col min="5" max="6" width="17.1640625" style="2" customWidth="1"/>
    <col min="7" max="16384" width="10.83203125" style="2"/>
  </cols>
  <sheetData>
    <row r="1" spans="1:6" ht="19" x14ac:dyDescent="0.2">
      <c r="A1" s="1" t="s">
        <v>149</v>
      </c>
    </row>
    <row r="2" spans="1:6" ht="15" thickBot="1" x14ac:dyDescent="0.25"/>
    <row r="3" spans="1:6" s="10" customFormat="1" ht="17" customHeight="1" thickBot="1" x14ac:dyDescent="0.25">
      <c r="A3" s="117">
        <v>1</v>
      </c>
      <c r="B3" s="118"/>
      <c r="C3" s="118"/>
      <c r="D3" s="119"/>
      <c r="E3" s="112">
        <v>2</v>
      </c>
      <c r="F3" s="247">
        <v>3</v>
      </c>
    </row>
    <row r="4" spans="1:6" s="54" customFormat="1" ht="15" x14ac:dyDescent="0.2">
      <c r="A4" s="192" t="s">
        <v>56</v>
      </c>
      <c r="B4" s="141" t="s">
        <v>2</v>
      </c>
      <c r="C4" s="141" t="s">
        <v>57</v>
      </c>
      <c r="D4" s="141" t="s">
        <v>58</v>
      </c>
      <c r="E4" s="52" t="s">
        <v>59</v>
      </c>
      <c r="F4" s="53" t="s">
        <v>60</v>
      </c>
    </row>
    <row r="5" spans="1:6" s="54" customFormat="1" ht="15" x14ac:dyDescent="0.2">
      <c r="A5" s="193"/>
      <c r="B5" s="194"/>
      <c r="C5" s="194"/>
      <c r="D5" s="194"/>
      <c r="E5" s="55" t="s">
        <v>61</v>
      </c>
      <c r="F5" s="56" t="s">
        <v>61</v>
      </c>
    </row>
    <row r="6" spans="1:6" ht="16" customHeight="1" x14ac:dyDescent="0.2">
      <c r="A6" s="257">
        <v>1</v>
      </c>
      <c r="B6" s="195" t="s">
        <v>62</v>
      </c>
      <c r="C6" s="196"/>
      <c r="D6" s="196"/>
      <c r="E6" s="197"/>
      <c r="F6" s="57"/>
    </row>
    <row r="7" spans="1:6" ht="15" x14ac:dyDescent="0.2">
      <c r="A7" s="58" t="s">
        <v>63</v>
      </c>
      <c r="B7" s="59" t="s">
        <v>64</v>
      </c>
      <c r="C7" s="7" t="s">
        <v>65</v>
      </c>
      <c r="D7" s="7">
        <v>1</v>
      </c>
      <c r="E7" s="60"/>
      <c r="F7" s="57">
        <f t="shared" ref="F7:F25" si="0">E7*D7</f>
        <v>0</v>
      </c>
    </row>
    <row r="8" spans="1:6" ht="15" x14ac:dyDescent="0.2">
      <c r="A8" s="58" t="s">
        <v>66</v>
      </c>
      <c r="B8" s="59" t="s">
        <v>67</v>
      </c>
      <c r="C8" s="7" t="s">
        <v>65</v>
      </c>
      <c r="D8" s="7">
        <v>1</v>
      </c>
      <c r="E8" s="60"/>
      <c r="F8" s="57">
        <f t="shared" si="0"/>
        <v>0</v>
      </c>
    </row>
    <row r="9" spans="1:6" ht="15" x14ac:dyDescent="0.2">
      <c r="A9" s="58" t="s">
        <v>68</v>
      </c>
      <c r="B9" s="59" t="s">
        <v>69</v>
      </c>
      <c r="C9" s="7" t="s">
        <v>65</v>
      </c>
      <c r="D9" s="7">
        <v>1</v>
      </c>
      <c r="E9" s="60"/>
      <c r="F9" s="57">
        <f t="shared" si="0"/>
        <v>0</v>
      </c>
    </row>
    <row r="10" spans="1:6" ht="15" x14ac:dyDescent="0.2">
      <c r="A10" s="58" t="s">
        <v>70</v>
      </c>
      <c r="B10" s="59" t="s">
        <v>71</v>
      </c>
      <c r="C10" s="7" t="s">
        <v>65</v>
      </c>
      <c r="D10" s="7">
        <v>1</v>
      </c>
      <c r="E10" s="60"/>
      <c r="F10" s="57">
        <f t="shared" si="0"/>
        <v>0</v>
      </c>
    </row>
    <row r="11" spans="1:6" ht="15" x14ac:dyDescent="0.2">
      <c r="A11" s="58" t="s">
        <v>72</v>
      </c>
      <c r="B11" s="59" t="s">
        <v>73</v>
      </c>
      <c r="C11" s="7" t="s">
        <v>65</v>
      </c>
      <c r="D11" s="7">
        <v>1</v>
      </c>
      <c r="E11" s="60"/>
      <c r="F11" s="57">
        <f t="shared" si="0"/>
        <v>0</v>
      </c>
    </row>
    <row r="12" spans="1:6" ht="15" x14ac:dyDescent="0.2">
      <c r="A12" s="58" t="s">
        <v>74</v>
      </c>
      <c r="B12" s="59" t="s">
        <v>75</v>
      </c>
      <c r="C12" s="7" t="s">
        <v>65</v>
      </c>
      <c r="D12" s="7">
        <v>1</v>
      </c>
      <c r="E12" s="60"/>
      <c r="F12" s="57">
        <f t="shared" si="0"/>
        <v>0</v>
      </c>
    </row>
    <row r="13" spans="1:6" ht="15" x14ac:dyDescent="0.2">
      <c r="A13" s="58" t="s">
        <v>76</v>
      </c>
      <c r="B13" s="59" t="s">
        <v>77</v>
      </c>
      <c r="C13" s="7" t="s">
        <v>65</v>
      </c>
      <c r="D13" s="7">
        <v>1</v>
      </c>
      <c r="E13" s="60"/>
      <c r="F13" s="57">
        <f t="shared" si="0"/>
        <v>0</v>
      </c>
    </row>
    <row r="14" spans="1:6" ht="15" x14ac:dyDescent="0.2">
      <c r="A14" s="58" t="s">
        <v>78</v>
      </c>
      <c r="B14" s="59" t="s">
        <v>79</v>
      </c>
      <c r="C14" s="7" t="s">
        <v>65</v>
      </c>
      <c r="D14" s="7">
        <v>1</v>
      </c>
      <c r="E14" s="60"/>
      <c r="F14" s="57">
        <f t="shared" si="0"/>
        <v>0</v>
      </c>
    </row>
    <row r="15" spans="1:6" ht="15" x14ac:dyDescent="0.2">
      <c r="A15" s="58" t="s">
        <v>80</v>
      </c>
      <c r="B15" s="59" t="s">
        <v>81</v>
      </c>
      <c r="C15" s="7" t="s">
        <v>65</v>
      </c>
      <c r="D15" s="7">
        <v>1</v>
      </c>
      <c r="E15" s="60"/>
      <c r="F15" s="57">
        <f t="shared" si="0"/>
        <v>0</v>
      </c>
    </row>
    <row r="16" spans="1:6" ht="18" customHeight="1" x14ac:dyDescent="0.2">
      <c r="A16" s="257">
        <v>2</v>
      </c>
      <c r="B16" s="195" t="s">
        <v>82</v>
      </c>
      <c r="C16" s="196"/>
      <c r="D16" s="196"/>
      <c r="E16" s="197"/>
      <c r="F16" s="57"/>
    </row>
    <row r="17" spans="1:12" ht="15" x14ac:dyDescent="0.2">
      <c r="A17" s="58" t="s">
        <v>63</v>
      </c>
      <c r="B17" s="59" t="s">
        <v>64</v>
      </c>
      <c r="C17" s="7" t="s">
        <v>65</v>
      </c>
      <c r="D17" s="7">
        <v>1</v>
      </c>
      <c r="E17" s="60"/>
      <c r="F17" s="57">
        <f t="shared" si="0"/>
        <v>0</v>
      </c>
    </row>
    <row r="18" spans="1:12" ht="15" x14ac:dyDescent="0.2">
      <c r="A18" s="58" t="s">
        <v>66</v>
      </c>
      <c r="B18" s="59" t="s">
        <v>67</v>
      </c>
      <c r="C18" s="7" t="s">
        <v>65</v>
      </c>
      <c r="D18" s="7">
        <v>1</v>
      </c>
      <c r="E18" s="60"/>
      <c r="F18" s="57">
        <f t="shared" si="0"/>
        <v>0</v>
      </c>
    </row>
    <row r="19" spans="1:12" ht="15" x14ac:dyDescent="0.2">
      <c r="A19" s="58" t="s">
        <v>68</v>
      </c>
      <c r="B19" s="59" t="s">
        <v>69</v>
      </c>
      <c r="C19" s="7" t="s">
        <v>65</v>
      </c>
      <c r="D19" s="7">
        <v>1</v>
      </c>
      <c r="E19" s="60"/>
      <c r="F19" s="57">
        <f t="shared" si="0"/>
        <v>0</v>
      </c>
    </row>
    <row r="20" spans="1:12" ht="15" x14ac:dyDescent="0.2">
      <c r="A20" s="58" t="s">
        <v>70</v>
      </c>
      <c r="B20" s="59" t="s">
        <v>71</v>
      </c>
      <c r="C20" s="7" t="s">
        <v>65</v>
      </c>
      <c r="D20" s="7">
        <v>1</v>
      </c>
      <c r="E20" s="60"/>
      <c r="F20" s="57">
        <f t="shared" si="0"/>
        <v>0</v>
      </c>
    </row>
    <row r="21" spans="1:12" ht="15" x14ac:dyDescent="0.2">
      <c r="A21" s="58" t="s">
        <v>72</v>
      </c>
      <c r="B21" s="59" t="s">
        <v>73</v>
      </c>
      <c r="C21" s="7" t="s">
        <v>65</v>
      </c>
      <c r="D21" s="7">
        <v>1</v>
      </c>
      <c r="E21" s="60"/>
      <c r="F21" s="57">
        <f t="shared" si="0"/>
        <v>0</v>
      </c>
    </row>
    <row r="22" spans="1:12" ht="15" x14ac:dyDescent="0.2">
      <c r="A22" s="58" t="s">
        <v>74</v>
      </c>
      <c r="B22" s="59" t="s">
        <v>75</v>
      </c>
      <c r="C22" s="7" t="s">
        <v>65</v>
      </c>
      <c r="D22" s="7">
        <v>1</v>
      </c>
      <c r="E22" s="60"/>
      <c r="F22" s="57">
        <f t="shared" si="0"/>
        <v>0</v>
      </c>
    </row>
    <row r="23" spans="1:12" ht="15" x14ac:dyDescent="0.2">
      <c r="A23" s="58" t="s">
        <v>76</v>
      </c>
      <c r="B23" s="59" t="s">
        <v>77</v>
      </c>
      <c r="C23" s="7" t="s">
        <v>65</v>
      </c>
      <c r="D23" s="7">
        <v>1</v>
      </c>
      <c r="E23" s="60"/>
      <c r="F23" s="57">
        <f t="shared" si="0"/>
        <v>0</v>
      </c>
    </row>
    <row r="24" spans="1:12" ht="15" x14ac:dyDescent="0.2">
      <c r="A24" s="58" t="s">
        <v>78</v>
      </c>
      <c r="B24" s="59" t="s">
        <v>79</v>
      </c>
      <c r="C24" s="7" t="s">
        <v>65</v>
      </c>
      <c r="D24" s="7">
        <v>1</v>
      </c>
      <c r="E24" s="60"/>
      <c r="F24" s="57">
        <f t="shared" si="0"/>
        <v>0</v>
      </c>
    </row>
    <row r="25" spans="1:12" ht="16" thickBot="1" x14ac:dyDescent="0.25">
      <c r="A25" s="61" t="s">
        <v>80</v>
      </c>
      <c r="B25" s="62" t="s">
        <v>81</v>
      </c>
      <c r="C25" s="37" t="s">
        <v>65</v>
      </c>
      <c r="D25" s="37">
        <v>1</v>
      </c>
      <c r="E25" s="63"/>
      <c r="F25" s="64">
        <f t="shared" si="0"/>
        <v>0</v>
      </c>
    </row>
    <row r="26" spans="1:12" s="4" customFormat="1" ht="37" customHeight="1" thickBot="1" x14ac:dyDescent="0.25">
      <c r="A26" s="65" t="s">
        <v>173</v>
      </c>
      <c r="B26" s="66" t="s">
        <v>83</v>
      </c>
      <c r="C26" s="67"/>
      <c r="D26" s="67"/>
      <c r="E26" s="68"/>
      <c r="F26" s="69">
        <f>SUM(F6:F25)</f>
        <v>0</v>
      </c>
    </row>
    <row r="27" spans="1:12" x14ac:dyDescent="0.2">
      <c r="A27" s="6"/>
      <c r="B27" s="47"/>
      <c r="C27" s="6"/>
      <c r="D27" s="6"/>
      <c r="E27" s="48"/>
    </row>
    <row r="28" spans="1:12" x14ac:dyDescent="0.2">
      <c r="A28" s="5" t="s">
        <v>19</v>
      </c>
      <c r="B28" s="47"/>
      <c r="C28" s="6"/>
      <c r="E28" s="6"/>
      <c r="F28" s="6"/>
      <c r="G28" s="6"/>
      <c r="H28" s="6"/>
      <c r="I28" s="6"/>
    </row>
    <row r="29" spans="1:12" ht="14" customHeight="1" x14ac:dyDescent="0.2">
      <c r="A29" s="6"/>
      <c r="B29" s="122" t="s">
        <v>84</v>
      </c>
      <c r="C29" s="122"/>
      <c r="D29" s="122"/>
      <c r="E29" s="122"/>
      <c r="F29" s="122"/>
      <c r="G29" s="47"/>
      <c r="H29" s="47"/>
      <c r="I29" s="47"/>
      <c r="J29" s="47"/>
      <c r="K29" s="47"/>
      <c r="L29" s="47"/>
    </row>
    <row r="30" spans="1:12" ht="15" x14ac:dyDescent="0.2">
      <c r="A30" s="28"/>
      <c r="B30" s="47" t="s">
        <v>27</v>
      </c>
      <c r="C30" s="6"/>
      <c r="E30" s="6"/>
      <c r="F30" s="6"/>
      <c r="G30" s="6"/>
      <c r="H30" s="6"/>
    </row>
    <row r="31" spans="1:12" x14ac:dyDescent="0.2">
      <c r="A31" s="6"/>
      <c r="B31" s="47"/>
      <c r="C31" s="6"/>
      <c r="D31" s="6"/>
      <c r="E31" s="48"/>
    </row>
    <row r="32" spans="1:12" x14ac:dyDescent="0.2">
      <c r="A32" s="4" t="s">
        <v>54</v>
      </c>
      <c r="B32" s="47"/>
      <c r="C32" s="6"/>
      <c r="D32" s="6"/>
      <c r="E32" s="48"/>
    </row>
    <row r="33" spans="1:6" x14ac:dyDescent="0.2">
      <c r="A33" s="6"/>
      <c r="B33" s="122" t="s">
        <v>85</v>
      </c>
      <c r="C33" s="122"/>
      <c r="D33" s="122"/>
      <c r="E33" s="122"/>
      <c r="F33" s="122"/>
    </row>
    <row r="34" spans="1:6" ht="19" customHeight="1" x14ac:dyDescent="0.2">
      <c r="A34" s="6"/>
      <c r="B34" s="122" t="s">
        <v>187</v>
      </c>
      <c r="C34" s="122"/>
      <c r="D34" s="122"/>
      <c r="E34" s="122"/>
      <c r="F34" s="122"/>
    </row>
    <row r="35" spans="1:6" x14ac:dyDescent="0.2">
      <c r="A35" s="6"/>
      <c r="B35" s="47"/>
      <c r="C35" s="6"/>
      <c r="D35" s="6"/>
      <c r="E35" s="48"/>
    </row>
    <row r="36" spans="1:6" x14ac:dyDescent="0.2">
      <c r="A36" s="6"/>
      <c r="B36" s="47"/>
      <c r="C36" s="6"/>
      <c r="D36" s="6"/>
      <c r="E36" s="48"/>
    </row>
    <row r="37" spans="1:6" x14ac:dyDescent="0.2">
      <c r="A37" s="6"/>
      <c r="B37" s="47"/>
      <c r="C37" s="6"/>
      <c r="D37" s="6"/>
      <c r="E37" s="48"/>
    </row>
    <row r="38" spans="1:6" x14ac:dyDescent="0.2">
      <c r="A38" s="6"/>
      <c r="B38" s="47"/>
      <c r="C38" s="6"/>
      <c r="D38" s="6"/>
      <c r="E38" s="48"/>
    </row>
    <row r="39" spans="1:6" x14ac:dyDescent="0.2">
      <c r="A39" s="6"/>
      <c r="B39" s="47"/>
      <c r="C39" s="6"/>
      <c r="D39" s="6"/>
      <c r="E39" s="48"/>
    </row>
    <row r="40" spans="1:6" x14ac:dyDescent="0.2">
      <c r="A40" s="6"/>
      <c r="B40" s="47"/>
      <c r="C40" s="6"/>
      <c r="D40" s="6"/>
      <c r="E40" s="48"/>
    </row>
    <row r="41" spans="1:6" x14ac:dyDescent="0.2">
      <c r="A41" s="6"/>
      <c r="B41" s="47"/>
      <c r="C41" s="6"/>
      <c r="D41" s="6"/>
      <c r="E41" s="48"/>
    </row>
    <row r="42" spans="1:6" x14ac:dyDescent="0.2">
      <c r="A42" s="6"/>
      <c r="B42" s="47"/>
      <c r="C42" s="6"/>
      <c r="D42" s="6"/>
      <c r="E42" s="48"/>
    </row>
    <row r="43" spans="1:6" x14ac:dyDescent="0.2">
      <c r="A43" s="6"/>
      <c r="B43" s="47"/>
      <c r="C43" s="6"/>
      <c r="D43" s="6"/>
      <c r="E43" s="48"/>
    </row>
    <row r="44" spans="1:6" x14ac:dyDescent="0.2">
      <c r="A44" s="6"/>
      <c r="B44" s="47"/>
      <c r="C44" s="6"/>
      <c r="D44" s="6"/>
      <c r="E44" s="48"/>
    </row>
    <row r="45" spans="1:6" x14ac:dyDescent="0.2">
      <c r="A45" s="6"/>
      <c r="B45" s="47"/>
      <c r="C45" s="6"/>
      <c r="D45" s="6"/>
      <c r="E45" s="48"/>
    </row>
    <row r="46" spans="1:6" x14ac:dyDescent="0.2">
      <c r="A46" s="6"/>
      <c r="B46" s="47"/>
      <c r="C46" s="6"/>
      <c r="D46" s="6"/>
      <c r="E46" s="48"/>
    </row>
    <row r="47" spans="1:6" x14ac:dyDescent="0.2">
      <c r="A47" s="6"/>
      <c r="B47" s="47"/>
      <c r="C47" s="6"/>
      <c r="D47" s="6"/>
      <c r="E47" s="48"/>
    </row>
    <row r="48" spans="1:6" x14ac:dyDescent="0.2">
      <c r="A48" s="6"/>
      <c r="B48" s="47"/>
      <c r="C48" s="6"/>
      <c r="D48" s="6"/>
      <c r="E48" s="48"/>
    </row>
    <row r="49" spans="1:5" x14ac:dyDescent="0.2">
      <c r="A49" s="6"/>
      <c r="B49" s="47"/>
      <c r="C49" s="6"/>
      <c r="D49" s="6"/>
      <c r="E49" s="48"/>
    </row>
    <row r="50" spans="1:5" x14ac:dyDescent="0.2">
      <c r="A50" s="6"/>
      <c r="B50" s="47"/>
      <c r="C50" s="6"/>
      <c r="D50" s="6"/>
      <c r="E50" s="48"/>
    </row>
    <row r="51" spans="1:5" x14ac:dyDescent="0.2">
      <c r="A51" s="6"/>
      <c r="B51" s="47"/>
      <c r="C51" s="6"/>
      <c r="D51" s="6"/>
      <c r="E51" s="48"/>
    </row>
    <row r="52" spans="1:5" x14ac:dyDescent="0.2">
      <c r="A52" s="6"/>
      <c r="B52" s="47"/>
      <c r="C52" s="6"/>
      <c r="D52" s="6"/>
      <c r="E52" s="48"/>
    </row>
    <row r="53" spans="1:5" x14ac:dyDescent="0.2">
      <c r="A53" s="6"/>
      <c r="B53" s="47"/>
      <c r="C53" s="6"/>
      <c r="D53" s="6"/>
      <c r="E53" s="48"/>
    </row>
    <row r="54" spans="1:5" x14ac:dyDescent="0.2">
      <c r="A54" s="6"/>
      <c r="B54" s="47"/>
      <c r="C54" s="6"/>
      <c r="D54" s="6"/>
      <c r="E54" s="48"/>
    </row>
    <row r="55" spans="1:5" x14ac:dyDescent="0.2">
      <c r="A55" s="6"/>
      <c r="B55" s="47"/>
      <c r="C55" s="6"/>
      <c r="D55" s="6"/>
      <c r="E55" s="48"/>
    </row>
    <row r="56" spans="1:5" x14ac:dyDescent="0.2">
      <c r="A56" s="6"/>
      <c r="B56" s="47"/>
      <c r="C56" s="6"/>
      <c r="D56" s="6"/>
      <c r="E56" s="48"/>
    </row>
    <row r="57" spans="1:5" x14ac:dyDescent="0.2">
      <c r="A57" s="6"/>
      <c r="B57" s="47"/>
      <c r="C57" s="6"/>
      <c r="D57" s="6"/>
      <c r="E57" s="48"/>
    </row>
    <row r="58" spans="1:5" x14ac:dyDescent="0.2">
      <c r="A58" s="6"/>
      <c r="B58" s="47"/>
      <c r="C58" s="6"/>
      <c r="D58" s="6"/>
      <c r="E58" s="48"/>
    </row>
    <row r="59" spans="1:5" x14ac:dyDescent="0.2">
      <c r="A59" s="6"/>
      <c r="B59" s="47"/>
      <c r="C59" s="6"/>
      <c r="D59" s="6"/>
      <c r="E59" s="48"/>
    </row>
    <row r="60" spans="1:5" x14ac:dyDescent="0.2">
      <c r="A60" s="6"/>
      <c r="B60" s="47"/>
      <c r="C60" s="6"/>
      <c r="D60" s="6"/>
      <c r="E60" s="48"/>
    </row>
    <row r="61" spans="1:5" x14ac:dyDescent="0.2">
      <c r="A61" s="6"/>
      <c r="B61" s="47"/>
      <c r="C61" s="6"/>
      <c r="D61" s="6"/>
      <c r="E61" s="48"/>
    </row>
    <row r="62" spans="1:5" x14ac:dyDescent="0.2">
      <c r="A62" s="6"/>
      <c r="B62" s="47"/>
      <c r="C62" s="6"/>
      <c r="D62" s="6"/>
      <c r="E62" s="48"/>
    </row>
    <row r="63" spans="1:5" x14ac:dyDescent="0.2">
      <c r="A63" s="6"/>
      <c r="B63" s="47"/>
      <c r="C63" s="6"/>
      <c r="D63" s="6"/>
      <c r="E63" s="48"/>
    </row>
    <row r="64" spans="1:5" x14ac:dyDescent="0.2">
      <c r="A64" s="6"/>
      <c r="B64" s="47"/>
      <c r="C64" s="6"/>
      <c r="D64" s="6"/>
      <c r="E64" s="48"/>
    </row>
    <row r="65" spans="1:5" x14ac:dyDescent="0.2">
      <c r="A65" s="6"/>
      <c r="B65" s="47"/>
      <c r="C65" s="6"/>
      <c r="D65" s="6"/>
      <c r="E65" s="48"/>
    </row>
    <row r="66" spans="1:5" x14ac:dyDescent="0.2">
      <c r="A66" s="6"/>
      <c r="B66" s="47"/>
      <c r="C66" s="6"/>
      <c r="D66" s="6"/>
      <c r="E66" s="48"/>
    </row>
    <row r="67" spans="1:5" x14ac:dyDescent="0.2">
      <c r="A67" s="6"/>
      <c r="B67" s="47"/>
      <c r="C67" s="6"/>
      <c r="D67" s="6"/>
      <c r="E67" s="48"/>
    </row>
    <row r="68" spans="1:5" x14ac:dyDescent="0.2">
      <c r="A68" s="6"/>
      <c r="B68" s="47"/>
      <c r="C68" s="6"/>
      <c r="D68" s="6"/>
      <c r="E68" s="48"/>
    </row>
    <row r="69" spans="1:5" x14ac:dyDescent="0.2">
      <c r="A69" s="6"/>
      <c r="B69" s="47"/>
      <c r="C69" s="6"/>
      <c r="D69" s="6"/>
      <c r="E69" s="48"/>
    </row>
    <row r="70" spans="1:5" x14ac:dyDescent="0.2">
      <c r="A70" s="6"/>
      <c r="B70" s="47"/>
      <c r="C70" s="6"/>
      <c r="D70" s="6"/>
      <c r="E70" s="48"/>
    </row>
    <row r="71" spans="1:5" x14ac:dyDescent="0.2">
      <c r="A71" s="6"/>
      <c r="B71" s="47"/>
      <c r="C71" s="6"/>
      <c r="D71" s="6"/>
      <c r="E71" s="48"/>
    </row>
    <row r="72" spans="1:5" x14ac:dyDescent="0.2">
      <c r="A72" s="6"/>
      <c r="B72" s="47"/>
      <c r="C72" s="6"/>
      <c r="D72" s="6"/>
      <c r="E72" s="48"/>
    </row>
    <row r="73" spans="1:5" x14ac:dyDescent="0.2">
      <c r="A73" s="6"/>
      <c r="B73" s="47"/>
      <c r="C73" s="6"/>
      <c r="D73" s="6"/>
      <c r="E73" s="48"/>
    </row>
    <row r="74" spans="1:5" x14ac:dyDescent="0.2">
      <c r="A74" s="6"/>
      <c r="B74" s="47"/>
      <c r="C74" s="6"/>
      <c r="D74" s="6"/>
      <c r="E74" s="48"/>
    </row>
    <row r="75" spans="1:5" x14ac:dyDescent="0.2">
      <c r="A75" s="6"/>
      <c r="B75" s="47"/>
      <c r="C75" s="6"/>
      <c r="D75" s="6"/>
      <c r="E75" s="48"/>
    </row>
    <row r="76" spans="1:5" x14ac:dyDescent="0.2">
      <c r="A76" s="6"/>
      <c r="B76" s="47"/>
      <c r="C76" s="6"/>
      <c r="D76" s="6"/>
      <c r="E76" s="48"/>
    </row>
    <row r="77" spans="1:5" x14ac:dyDescent="0.2">
      <c r="A77" s="6"/>
      <c r="B77" s="47"/>
      <c r="C77" s="6"/>
      <c r="D77" s="6"/>
      <c r="E77" s="48"/>
    </row>
    <row r="78" spans="1:5" x14ac:dyDescent="0.2">
      <c r="A78" s="6"/>
      <c r="B78" s="47"/>
      <c r="C78" s="6"/>
      <c r="D78" s="6"/>
      <c r="E78" s="48"/>
    </row>
    <row r="79" spans="1:5" x14ac:dyDescent="0.2">
      <c r="A79" s="6"/>
      <c r="B79" s="47"/>
      <c r="C79" s="6"/>
      <c r="D79" s="6"/>
      <c r="E79" s="48"/>
    </row>
    <row r="80" spans="1:5" x14ac:dyDescent="0.2">
      <c r="A80" s="6"/>
      <c r="B80" s="47"/>
      <c r="C80" s="6"/>
      <c r="D80" s="6"/>
      <c r="E80" s="48"/>
    </row>
    <row r="81" spans="1:5" x14ac:dyDescent="0.2">
      <c r="A81" s="6"/>
      <c r="B81" s="47"/>
      <c r="C81" s="6"/>
      <c r="D81" s="6"/>
      <c r="E81" s="48"/>
    </row>
    <row r="82" spans="1:5" x14ac:dyDescent="0.2">
      <c r="A82" s="6"/>
      <c r="B82" s="47"/>
      <c r="C82" s="6"/>
      <c r="D82" s="6"/>
      <c r="E82" s="48"/>
    </row>
    <row r="83" spans="1:5" x14ac:dyDescent="0.2">
      <c r="A83" s="6"/>
      <c r="B83" s="47"/>
      <c r="C83" s="6"/>
      <c r="D83" s="6"/>
      <c r="E83" s="48"/>
    </row>
    <row r="84" spans="1:5" x14ac:dyDescent="0.2">
      <c r="A84" s="6"/>
      <c r="B84" s="47"/>
      <c r="C84" s="6"/>
      <c r="D84" s="6"/>
      <c r="E84" s="48"/>
    </row>
    <row r="85" spans="1:5" x14ac:dyDescent="0.2">
      <c r="A85" s="6"/>
      <c r="B85" s="47"/>
      <c r="C85" s="6"/>
      <c r="D85" s="6"/>
      <c r="E85" s="48"/>
    </row>
    <row r="86" spans="1:5" x14ac:dyDescent="0.2">
      <c r="A86" s="6"/>
      <c r="B86" s="47"/>
      <c r="C86" s="6"/>
      <c r="D86" s="6"/>
      <c r="E86" s="48"/>
    </row>
    <row r="87" spans="1:5" x14ac:dyDescent="0.2">
      <c r="A87" s="6"/>
      <c r="B87" s="47"/>
      <c r="C87" s="6"/>
      <c r="D87" s="6"/>
      <c r="E87" s="48"/>
    </row>
    <row r="88" spans="1:5" x14ac:dyDescent="0.2">
      <c r="A88" s="6"/>
      <c r="B88" s="47"/>
      <c r="C88" s="6"/>
      <c r="D88" s="6"/>
      <c r="E88" s="48"/>
    </row>
    <row r="89" spans="1:5" x14ac:dyDescent="0.2">
      <c r="A89" s="6"/>
      <c r="B89" s="47"/>
      <c r="C89" s="6"/>
      <c r="D89" s="6"/>
      <c r="E89" s="48"/>
    </row>
    <row r="90" spans="1:5" x14ac:dyDescent="0.2">
      <c r="A90" s="6"/>
      <c r="B90" s="47"/>
      <c r="C90" s="6"/>
      <c r="D90" s="6"/>
      <c r="E90" s="48"/>
    </row>
    <row r="91" spans="1:5" x14ac:dyDescent="0.2">
      <c r="A91" s="6"/>
      <c r="B91" s="47"/>
      <c r="C91" s="6"/>
      <c r="D91" s="6"/>
      <c r="E91" s="48"/>
    </row>
    <row r="92" spans="1:5" x14ac:dyDescent="0.2">
      <c r="A92" s="6"/>
      <c r="B92" s="47"/>
      <c r="C92" s="6"/>
      <c r="D92" s="6"/>
      <c r="E92" s="48"/>
    </row>
    <row r="93" spans="1:5" x14ac:dyDescent="0.2">
      <c r="A93" s="6"/>
      <c r="B93" s="47"/>
      <c r="C93" s="6"/>
      <c r="D93" s="6"/>
      <c r="E93" s="48"/>
    </row>
    <row r="94" spans="1:5" x14ac:dyDescent="0.2">
      <c r="A94" s="6"/>
      <c r="B94" s="47"/>
      <c r="C94" s="6"/>
      <c r="D94" s="6"/>
      <c r="E94" s="48"/>
    </row>
    <row r="95" spans="1:5" x14ac:dyDescent="0.2">
      <c r="A95" s="6"/>
      <c r="B95" s="47"/>
      <c r="C95" s="6"/>
      <c r="D95" s="6"/>
      <c r="E95" s="48"/>
    </row>
    <row r="96" spans="1:5" x14ac:dyDescent="0.2">
      <c r="A96" s="6"/>
      <c r="B96" s="47"/>
      <c r="C96" s="6"/>
      <c r="D96" s="6"/>
      <c r="E96" s="48"/>
    </row>
    <row r="97" spans="1:5" x14ac:dyDescent="0.2">
      <c r="A97" s="6"/>
      <c r="B97" s="47"/>
      <c r="C97" s="6"/>
      <c r="D97" s="6"/>
      <c r="E97" s="48"/>
    </row>
    <row r="98" spans="1:5" x14ac:dyDescent="0.2">
      <c r="A98" s="6"/>
      <c r="B98" s="47"/>
      <c r="C98" s="6"/>
      <c r="D98" s="6"/>
      <c r="E98" s="48"/>
    </row>
    <row r="99" spans="1:5" x14ac:dyDescent="0.2">
      <c r="A99" s="6"/>
      <c r="B99" s="47"/>
      <c r="C99" s="6"/>
      <c r="D99" s="6"/>
      <c r="E99" s="48"/>
    </row>
    <row r="100" spans="1:5" x14ac:dyDescent="0.2">
      <c r="A100" s="6"/>
      <c r="B100" s="47"/>
      <c r="C100" s="6"/>
      <c r="D100" s="6"/>
      <c r="E100" s="48"/>
    </row>
    <row r="101" spans="1:5" x14ac:dyDescent="0.2">
      <c r="A101" s="6"/>
      <c r="B101" s="47"/>
      <c r="C101" s="6"/>
      <c r="D101" s="6"/>
      <c r="E101" s="48"/>
    </row>
    <row r="102" spans="1:5" x14ac:dyDescent="0.2">
      <c r="A102" s="6"/>
      <c r="B102" s="47"/>
      <c r="C102" s="6"/>
      <c r="D102" s="6"/>
      <c r="E102" s="48"/>
    </row>
    <row r="103" spans="1:5" x14ac:dyDescent="0.2">
      <c r="A103" s="6"/>
      <c r="B103" s="47"/>
      <c r="C103" s="6"/>
      <c r="D103" s="6"/>
      <c r="E103" s="48"/>
    </row>
    <row r="104" spans="1:5" x14ac:dyDescent="0.2">
      <c r="A104" s="6"/>
      <c r="B104" s="47"/>
      <c r="C104" s="6"/>
      <c r="D104" s="6"/>
      <c r="E104" s="48"/>
    </row>
    <row r="105" spans="1:5" x14ac:dyDescent="0.2">
      <c r="A105" s="6"/>
      <c r="B105" s="47"/>
      <c r="C105" s="6"/>
      <c r="D105" s="6"/>
      <c r="E105" s="48"/>
    </row>
    <row r="106" spans="1:5" x14ac:dyDescent="0.2">
      <c r="A106" s="6"/>
      <c r="B106" s="47"/>
      <c r="C106" s="6"/>
      <c r="D106" s="6"/>
      <c r="E106" s="48"/>
    </row>
    <row r="107" spans="1:5" x14ac:dyDescent="0.2">
      <c r="A107" s="6"/>
      <c r="B107" s="47"/>
      <c r="C107" s="6"/>
      <c r="D107" s="6"/>
      <c r="E107" s="48"/>
    </row>
    <row r="108" spans="1:5" x14ac:dyDescent="0.2">
      <c r="A108" s="6"/>
      <c r="B108" s="47"/>
      <c r="C108" s="6"/>
      <c r="D108" s="6"/>
      <c r="E108" s="48"/>
    </row>
    <row r="109" spans="1:5" x14ac:dyDescent="0.2">
      <c r="A109" s="6"/>
      <c r="B109" s="47"/>
      <c r="C109" s="6"/>
      <c r="D109" s="6"/>
      <c r="E109" s="48"/>
    </row>
    <row r="110" spans="1:5" x14ac:dyDescent="0.2">
      <c r="A110" s="6"/>
      <c r="B110" s="47"/>
      <c r="C110" s="6"/>
      <c r="D110" s="6"/>
      <c r="E110" s="48"/>
    </row>
    <row r="111" spans="1:5" x14ac:dyDescent="0.2">
      <c r="B111" s="47"/>
      <c r="C111" s="6"/>
      <c r="D111" s="6"/>
      <c r="E111" s="48"/>
    </row>
    <row r="112" spans="1:5" x14ac:dyDescent="0.2">
      <c r="B112" s="47"/>
      <c r="C112" s="6"/>
      <c r="D112" s="6"/>
      <c r="E112" s="48"/>
    </row>
    <row r="113" spans="2:5" x14ac:dyDescent="0.2">
      <c r="B113" s="47"/>
      <c r="C113" s="6"/>
      <c r="D113" s="6"/>
      <c r="E113" s="48"/>
    </row>
    <row r="114" spans="2:5" x14ac:dyDescent="0.2">
      <c r="B114" s="47"/>
      <c r="C114" s="6"/>
      <c r="D114" s="6"/>
      <c r="E114" s="48"/>
    </row>
    <row r="115" spans="2:5" x14ac:dyDescent="0.2">
      <c r="B115" s="47"/>
      <c r="C115" s="6"/>
      <c r="D115" s="6"/>
      <c r="E115" s="48"/>
    </row>
    <row r="116" spans="2:5" x14ac:dyDescent="0.2">
      <c r="B116" s="47"/>
      <c r="C116" s="6"/>
      <c r="D116" s="6"/>
      <c r="E116" s="48"/>
    </row>
    <row r="117" spans="2:5" x14ac:dyDescent="0.2">
      <c r="B117" s="47"/>
      <c r="C117" s="6"/>
      <c r="D117" s="6"/>
      <c r="E117" s="48"/>
    </row>
    <row r="118" spans="2:5" x14ac:dyDescent="0.2">
      <c r="B118" s="47"/>
      <c r="C118" s="6"/>
      <c r="D118" s="6"/>
      <c r="E118" s="48"/>
    </row>
    <row r="119" spans="2:5" x14ac:dyDescent="0.2">
      <c r="B119" s="47"/>
      <c r="C119" s="6"/>
      <c r="D119" s="6"/>
      <c r="E119" s="48"/>
    </row>
    <row r="120" spans="2:5" x14ac:dyDescent="0.2">
      <c r="B120" s="47"/>
      <c r="C120" s="6"/>
      <c r="D120" s="6"/>
      <c r="E120" s="48"/>
    </row>
    <row r="121" spans="2:5" x14ac:dyDescent="0.2">
      <c r="B121" s="47"/>
      <c r="C121" s="6"/>
      <c r="D121" s="6"/>
      <c r="E121" s="48"/>
    </row>
    <row r="122" spans="2:5" x14ac:dyDescent="0.2">
      <c r="B122" s="47"/>
      <c r="C122" s="6"/>
      <c r="D122" s="6"/>
      <c r="E122" s="48"/>
    </row>
    <row r="123" spans="2:5" x14ac:dyDescent="0.2">
      <c r="B123" s="47"/>
      <c r="C123" s="6"/>
      <c r="D123" s="6"/>
      <c r="E123" s="48"/>
    </row>
    <row r="124" spans="2:5" x14ac:dyDescent="0.2">
      <c r="B124" s="47"/>
      <c r="C124" s="6"/>
      <c r="D124" s="6"/>
      <c r="E124" s="48"/>
    </row>
    <row r="125" spans="2:5" x14ac:dyDescent="0.2">
      <c r="B125" s="47"/>
      <c r="C125" s="6"/>
      <c r="D125" s="6"/>
      <c r="E125" s="48"/>
    </row>
    <row r="126" spans="2:5" x14ac:dyDescent="0.2">
      <c r="B126" s="47"/>
      <c r="C126" s="6"/>
      <c r="D126" s="6"/>
      <c r="E126" s="48"/>
    </row>
    <row r="127" spans="2:5" x14ac:dyDescent="0.2">
      <c r="B127" s="47"/>
      <c r="C127" s="6"/>
      <c r="D127" s="6"/>
      <c r="E127" s="48"/>
    </row>
    <row r="128" spans="2:5" x14ac:dyDescent="0.2">
      <c r="B128" s="47"/>
      <c r="C128" s="6"/>
      <c r="D128" s="6"/>
      <c r="E128" s="48"/>
    </row>
    <row r="129" spans="2:5" x14ac:dyDescent="0.2">
      <c r="B129" s="47"/>
      <c r="C129" s="6"/>
      <c r="D129" s="6"/>
      <c r="E129" s="48"/>
    </row>
    <row r="130" spans="2:5" x14ac:dyDescent="0.2">
      <c r="B130" s="47"/>
      <c r="C130" s="6"/>
      <c r="D130" s="6"/>
      <c r="E130" s="48"/>
    </row>
    <row r="131" spans="2:5" x14ac:dyDescent="0.2">
      <c r="B131" s="47"/>
      <c r="C131" s="6"/>
      <c r="D131" s="6"/>
      <c r="E131" s="48"/>
    </row>
    <row r="132" spans="2:5" x14ac:dyDescent="0.2">
      <c r="B132" s="47"/>
      <c r="C132" s="6"/>
      <c r="D132" s="6"/>
      <c r="E132" s="48"/>
    </row>
    <row r="133" spans="2:5" x14ac:dyDescent="0.2">
      <c r="B133" s="47"/>
      <c r="C133" s="6"/>
      <c r="D133" s="6"/>
      <c r="E133" s="48"/>
    </row>
    <row r="134" spans="2:5" x14ac:dyDescent="0.2">
      <c r="B134" s="47"/>
      <c r="C134" s="6"/>
      <c r="D134" s="6"/>
      <c r="E134" s="48"/>
    </row>
    <row r="135" spans="2:5" x14ac:dyDescent="0.2">
      <c r="B135" s="47"/>
      <c r="C135" s="6"/>
      <c r="D135" s="6"/>
      <c r="E135" s="48"/>
    </row>
    <row r="136" spans="2:5" x14ac:dyDescent="0.2">
      <c r="B136" s="47"/>
      <c r="C136" s="6"/>
      <c r="D136" s="6"/>
      <c r="E136" s="48"/>
    </row>
    <row r="137" spans="2:5" x14ac:dyDescent="0.2">
      <c r="B137" s="47"/>
      <c r="C137" s="6"/>
      <c r="D137" s="6"/>
      <c r="E137" s="48"/>
    </row>
    <row r="138" spans="2:5" x14ac:dyDescent="0.2">
      <c r="B138" s="47"/>
      <c r="C138" s="6"/>
      <c r="D138" s="6"/>
      <c r="E138" s="48"/>
    </row>
    <row r="139" spans="2:5" x14ac:dyDescent="0.2">
      <c r="B139" s="47"/>
      <c r="C139" s="6"/>
      <c r="D139" s="6"/>
      <c r="E139" s="48"/>
    </row>
    <row r="140" spans="2:5" x14ac:dyDescent="0.2">
      <c r="B140" s="47"/>
      <c r="C140" s="6"/>
      <c r="D140" s="6"/>
      <c r="E140" s="48"/>
    </row>
    <row r="141" spans="2:5" x14ac:dyDescent="0.2">
      <c r="B141" s="47"/>
      <c r="C141" s="6"/>
      <c r="D141" s="6"/>
      <c r="E141" s="48"/>
    </row>
    <row r="142" spans="2:5" x14ac:dyDescent="0.2">
      <c r="B142" s="47"/>
      <c r="C142" s="6"/>
      <c r="D142" s="6"/>
      <c r="E142" s="48"/>
    </row>
    <row r="143" spans="2:5" x14ac:dyDescent="0.2">
      <c r="B143" s="47"/>
      <c r="C143" s="6"/>
      <c r="D143" s="6"/>
      <c r="E143" s="48"/>
    </row>
    <row r="144" spans="2:5" x14ac:dyDescent="0.2">
      <c r="B144" s="47"/>
      <c r="C144" s="6"/>
      <c r="D144" s="6"/>
      <c r="E144" s="48"/>
    </row>
    <row r="145" spans="2:5" x14ac:dyDescent="0.2">
      <c r="B145" s="47"/>
      <c r="C145" s="6"/>
      <c r="D145" s="6"/>
      <c r="E145" s="48"/>
    </row>
    <row r="146" spans="2:5" x14ac:dyDescent="0.2">
      <c r="B146" s="47"/>
      <c r="C146" s="6"/>
      <c r="D146" s="6"/>
      <c r="E146" s="48"/>
    </row>
    <row r="147" spans="2:5" x14ac:dyDescent="0.2">
      <c r="B147" s="47"/>
      <c r="C147" s="6"/>
      <c r="D147" s="6"/>
      <c r="E147" s="48"/>
    </row>
    <row r="148" spans="2:5" x14ac:dyDescent="0.2">
      <c r="B148" s="47"/>
      <c r="C148" s="6"/>
      <c r="D148" s="6"/>
      <c r="E148" s="48"/>
    </row>
    <row r="149" spans="2:5" x14ac:dyDescent="0.2">
      <c r="B149" s="47"/>
      <c r="C149" s="6"/>
      <c r="D149" s="6"/>
      <c r="E149" s="48"/>
    </row>
    <row r="150" spans="2:5" x14ac:dyDescent="0.2">
      <c r="B150" s="47"/>
      <c r="C150" s="6"/>
      <c r="D150" s="6"/>
      <c r="E150" s="48"/>
    </row>
    <row r="151" spans="2:5" x14ac:dyDescent="0.2">
      <c r="B151" s="47"/>
      <c r="C151" s="6"/>
      <c r="D151" s="6"/>
      <c r="E151" s="48"/>
    </row>
    <row r="152" spans="2:5" x14ac:dyDescent="0.2">
      <c r="B152" s="47"/>
      <c r="C152" s="6"/>
      <c r="D152" s="6"/>
      <c r="E152" s="48"/>
    </row>
    <row r="153" spans="2:5" x14ac:dyDescent="0.2">
      <c r="B153" s="47"/>
      <c r="C153" s="6"/>
      <c r="D153" s="6"/>
      <c r="E153" s="48"/>
    </row>
    <row r="154" spans="2:5" x14ac:dyDescent="0.2">
      <c r="B154" s="47"/>
      <c r="C154" s="6"/>
      <c r="D154" s="6"/>
      <c r="E154" s="48"/>
    </row>
    <row r="155" spans="2:5" x14ac:dyDescent="0.2">
      <c r="B155" s="47"/>
      <c r="C155" s="6"/>
      <c r="D155" s="6"/>
      <c r="E155" s="48"/>
    </row>
    <row r="156" spans="2:5" x14ac:dyDescent="0.2">
      <c r="B156" s="47"/>
      <c r="C156" s="6"/>
      <c r="D156" s="6"/>
      <c r="E156" s="48"/>
    </row>
    <row r="157" spans="2:5" x14ac:dyDescent="0.2">
      <c r="B157" s="47"/>
      <c r="C157" s="6"/>
      <c r="D157" s="6"/>
      <c r="E157" s="48"/>
    </row>
    <row r="158" spans="2:5" x14ac:dyDescent="0.2">
      <c r="B158" s="47"/>
      <c r="C158" s="6"/>
      <c r="D158" s="6"/>
      <c r="E158" s="48"/>
    </row>
    <row r="159" spans="2:5" x14ac:dyDescent="0.2">
      <c r="B159" s="47"/>
      <c r="C159" s="6"/>
      <c r="D159" s="6"/>
      <c r="E159" s="48"/>
    </row>
    <row r="160" spans="2:5" x14ac:dyDescent="0.2">
      <c r="B160" s="47"/>
      <c r="C160" s="6"/>
      <c r="D160" s="6"/>
      <c r="E160" s="48"/>
    </row>
    <row r="161" spans="2:5" x14ac:dyDescent="0.2">
      <c r="B161" s="47"/>
      <c r="C161" s="6"/>
      <c r="D161" s="6"/>
      <c r="E161" s="48"/>
    </row>
    <row r="162" spans="2:5" x14ac:dyDescent="0.2">
      <c r="B162" s="47"/>
      <c r="C162" s="6"/>
      <c r="D162" s="6"/>
      <c r="E162" s="48"/>
    </row>
    <row r="163" spans="2:5" x14ac:dyDescent="0.2">
      <c r="B163" s="47"/>
      <c r="C163" s="6"/>
      <c r="D163" s="6"/>
      <c r="E163" s="48"/>
    </row>
    <row r="164" spans="2:5" x14ac:dyDescent="0.2">
      <c r="B164" s="47"/>
      <c r="C164" s="6"/>
      <c r="D164" s="6"/>
      <c r="E164" s="48"/>
    </row>
    <row r="165" spans="2:5" x14ac:dyDescent="0.2">
      <c r="B165" s="47"/>
      <c r="C165" s="6"/>
      <c r="D165" s="6"/>
      <c r="E165" s="48"/>
    </row>
    <row r="166" spans="2:5" x14ac:dyDescent="0.2">
      <c r="B166" s="47"/>
      <c r="C166" s="6"/>
      <c r="D166" s="6"/>
      <c r="E166" s="48"/>
    </row>
    <row r="167" spans="2:5" x14ac:dyDescent="0.2">
      <c r="B167" s="47"/>
      <c r="C167" s="6"/>
      <c r="D167" s="6"/>
      <c r="E167" s="48"/>
    </row>
    <row r="168" spans="2:5" x14ac:dyDescent="0.2">
      <c r="B168" s="47"/>
      <c r="C168" s="6"/>
      <c r="D168" s="6"/>
      <c r="E168" s="48"/>
    </row>
    <row r="169" spans="2:5" x14ac:dyDescent="0.2">
      <c r="B169" s="47"/>
      <c r="C169" s="6"/>
      <c r="D169" s="6"/>
      <c r="E169" s="48"/>
    </row>
    <row r="170" spans="2:5" x14ac:dyDescent="0.2">
      <c r="B170" s="47"/>
      <c r="C170" s="6"/>
      <c r="D170" s="6"/>
      <c r="E170" s="48"/>
    </row>
    <row r="171" spans="2:5" x14ac:dyDescent="0.2">
      <c r="B171" s="47"/>
      <c r="C171" s="6"/>
      <c r="D171" s="6"/>
      <c r="E171" s="48"/>
    </row>
    <row r="172" spans="2:5" x14ac:dyDescent="0.2">
      <c r="B172" s="47"/>
      <c r="C172" s="6"/>
      <c r="D172" s="6"/>
      <c r="E172" s="48"/>
    </row>
    <row r="173" spans="2:5" x14ac:dyDescent="0.2">
      <c r="B173" s="47"/>
      <c r="C173" s="6"/>
      <c r="D173" s="6"/>
      <c r="E173" s="48"/>
    </row>
    <row r="174" spans="2:5" x14ac:dyDescent="0.2">
      <c r="B174" s="47"/>
      <c r="C174" s="6"/>
      <c r="D174" s="6"/>
      <c r="E174" s="48"/>
    </row>
    <row r="175" spans="2:5" x14ac:dyDescent="0.2">
      <c r="B175" s="47"/>
      <c r="C175" s="6"/>
      <c r="D175" s="6"/>
      <c r="E175" s="48"/>
    </row>
    <row r="176" spans="2:5" x14ac:dyDescent="0.2">
      <c r="B176" s="47"/>
      <c r="C176" s="6"/>
      <c r="D176" s="6"/>
      <c r="E176" s="48"/>
    </row>
    <row r="177" spans="2:5" x14ac:dyDescent="0.2">
      <c r="B177" s="47"/>
      <c r="C177" s="6"/>
      <c r="D177" s="6"/>
      <c r="E177" s="48"/>
    </row>
    <row r="178" spans="2:5" x14ac:dyDescent="0.2">
      <c r="B178" s="47"/>
      <c r="C178" s="6"/>
      <c r="D178" s="6"/>
      <c r="E178" s="48"/>
    </row>
    <row r="179" spans="2:5" x14ac:dyDescent="0.2">
      <c r="B179" s="47"/>
      <c r="C179" s="6"/>
      <c r="D179" s="6"/>
      <c r="E179" s="48"/>
    </row>
    <row r="180" spans="2:5" x14ac:dyDescent="0.2">
      <c r="B180" s="47"/>
      <c r="C180" s="6"/>
      <c r="D180" s="6"/>
      <c r="E180" s="48"/>
    </row>
    <row r="181" spans="2:5" x14ac:dyDescent="0.2">
      <c r="B181" s="47"/>
      <c r="C181" s="6"/>
      <c r="D181" s="6"/>
      <c r="E181" s="48"/>
    </row>
    <row r="182" spans="2:5" x14ac:dyDescent="0.2">
      <c r="B182" s="47"/>
      <c r="C182" s="6"/>
      <c r="D182" s="6"/>
      <c r="E182" s="48"/>
    </row>
    <row r="183" spans="2:5" x14ac:dyDescent="0.2">
      <c r="B183" s="47"/>
      <c r="C183" s="6"/>
      <c r="D183" s="6"/>
      <c r="E183" s="48"/>
    </row>
    <row r="184" spans="2:5" x14ac:dyDescent="0.2">
      <c r="B184" s="47"/>
      <c r="C184" s="6"/>
      <c r="D184" s="6"/>
      <c r="E184" s="48"/>
    </row>
    <row r="185" spans="2:5" x14ac:dyDescent="0.2">
      <c r="B185" s="47"/>
      <c r="C185" s="6"/>
      <c r="D185" s="6"/>
      <c r="E185" s="48"/>
    </row>
    <row r="186" spans="2:5" x14ac:dyDescent="0.2">
      <c r="B186" s="47"/>
      <c r="C186" s="6"/>
      <c r="D186" s="6"/>
      <c r="E186" s="48"/>
    </row>
    <row r="187" spans="2:5" x14ac:dyDescent="0.2">
      <c r="B187" s="47"/>
      <c r="C187" s="6"/>
      <c r="D187" s="6"/>
      <c r="E187" s="48"/>
    </row>
    <row r="188" spans="2:5" x14ac:dyDescent="0.2">
      <c r="B188" s="47"/>
      <c r="C188" s="6"/>
      <c r="D188" s="6"/>
      <c r="E188" s="48"/>
    </row>
    <row r="189" spans="2:5" x14ac:dyDescent="0.2">
      <c r="B189" s="47"/>
      <c r="C189" s="6"/>
      <c r="D189" s="6"/>
      <c r="E189" s="48"/>
    </row>
    <row r="190" spans="2:5" x14ac:dyDescent="0.2">
      <c r="B190" s="47"/>
      <c r="C190" s="6"/>
      <c r="D190" s="6"/>
      <c r="E190" s="48"/>
    </row>
    <row r="191" spans="2:5" x14ac:dyDescent="0.2">
      <c r="B191" s="47"/>
      <c r="C191" s="6"/>
      <c r="D191" s="6"/>
      <c r="E191" s="48"/>
    </row>
    <row r="192" spans="2:5" x14ac:dyDescent="0.2">
      <c r="B192" s="47"/>
      <c r="C192" s="6"/>
      <c r="D192" s="6"/>
      <c r="E192" s="48"/>
    </row>
    <row r="193" spans="2:5" x14ac:dyDescent="0.2">
      <c r="B193" s="47"/>
      <c r="C193" s="6"/>
      <c r="D193" s="6"/>
      <c r="E193" s="48"/>
    </row>
    <row r="194" spans="2:5" x14ac:dyDescent="0.2">
      <c r="B194" s="47"/>
      <c r="C194" s="6"/>
      <c r="D194" s="6"/>
      <c r="E194" s="48"/>
    </row>
    <row r="195" spans="2:5" x14ac:dyDescent="0.2">
      <c r="B195" s="47"/>
      <c r="C195" s="6"/>
      <c r="D195" s="6"/>
      <c r="E195" s="48"/>
    </row>
    <row r="196" spans="2:5" x14ac:dyDescent="0.2">
      <c r="B196" s="47"/>
      <c r="C196" s="6"/>
      <c r="D196" s="6"/>
      <c r="E196" s="48"/>
    </row>
    <row r="197" spans="2:5" x14ac:dyDescent="0.2">
      <c r="B197" s="47"/>
      <c r="C197" s="6"/>
      <c r="D197" s="6"/>
      <c r="E197" s="48"/>
    </row>
    <row r="198" spans="2:5" x14ac:dyDescent="0.2">
      <c r="B198" s="47"/>
      <c r="C198" s="6"/>
      <c r="D198" s="6"/>
      <c r="E198" s="48"/>
    </row>
    <row r="199" spans="2:5" x14ac:dyDescent="0.2">
      <c r="B199" s="47"/>
      <c r="C199" s="6"/>
      <c r="D199" s="6"/>
      <c r="E199" s="48"/>
    </row>
    <row r="200" spans="2:5" x14ac:dyDescent="0.2">
      <c r="B200" s="47"/>
      <c r="C200" s="6"/>
      <c r="D200" s="6"/>
      <c r="E200" s="48"/>
    </row>
    <row r="201" spans="2:5" x14ac:dyDescent="0.2">
      <c r="B201" s="47"/>
      <c r="C201" s="6"/>
      <c r="D201" s="6"/>
      <c r="E201" s="48"/>
    </row>
    <row r="202" spans="2:5" x14ac:dyDescent="0.2">
      <c r="B202" s="47"/>
      <c r="C202" s="6"/>
      <c r="D202" s="6"/>
      <c r="E202" s="48"/>
    </row>
    <row r="203" spans="2:5" x14ac:dyDescent="0.2">
      <c r="B203" s="47"/>
      <c r="C203" s="6"/>
      <c r="D203" s="6"/>
      <c r="E203" s="48"/>
    </row>
    <row r="204" spans="2:5" x14ac:dyDescent="0.2">
      <c r="B204" s="47"/>
      <c r="C204" s="6"/>
      <c r="D204" s="6"/>
      <c r="E204" s="48"/>
    </row>
    <row r="205" spans="2:5" x14ac:dyDescent="0.2">
      <c r="B205" s="47"/>
      <c r="C205" s="6"/>
      <c r="D205" s="6"/>
      <c r="E205" s="48"/>
    </row>
    <row r="206" spans="2:5" x14ac:dyDescent="0.2">
      <c r="B206" s="47"/>
      <c r="C206" s="6"/>
      <c r="D206" s="6"/>
      <c r="E206" s="48"/>
    </row>
    <row r="207" spans="2:5" x14ac:dyDescent="0.2">
      <c r="B207" s="47"/>
      <c r="C207" s="6"/>
      <c r="D207" s="6"/>
      <c r="E207" s="48"/>
    </row>
    <row r="208" spans="2:5" x14ac:dyDescent="0.2">
      <c r="B208" s="47"/>
      <c r="C208" s="6"/>
      <c r="D208" s="6"/>
      <c r="E208" s="48"/>
    </row>
    <row r="209" spans="2:5" x14ac:dyDescent="0.2">
      <c r="B209" s="47"/>
      <c r="C209" s="6"/>
      <c r="D209" s="6"/>
      <c r="E209" s="48"/>
    </row>
    <row r="210" spans="2:5" x14ac:dyDescent="0.2">
      <c r="B210" s="47"/>
      <c r="C210" s="6"/>
      <c r="D210" s="6"/>
      <c r="E210" s="48"/>
    </row>
    <row r="211" spans="2:5" x14ac:dyDescent="0.2">
      <c r="B211" s="47"/>
      <c r="C211" s="6"/>
      <c r="D211" s="6"/>
      <c r="E211" s="48"/>
    </row>
    <row r="212" spans="2:5" x14ac:dyDescent="0.2">
      <c r="B212" s="47"/>
      <c r="C212" s="6"/>
      <c r="D212" s="6"/>
      <c r="E212" s="48"/>
    </row>
    <row r="213" spans="2:5" x14ac:dyDescent="0.2">
      <c r="B213" s="47"/>
      <c r="C213" s="6"/>
      <c r="D213" s="6"/>
      <c r="E213" s="48"/>
    </row>
    <row r="214" spans="2:5" x14ac:dyDescent="0.2">
      <c r="B214" s="47"/>
      <c r="C214" s="6"/>
      <c r="D214" s="6"/>
      <c r="E214" s="48"/>
    </row>
    <row r="215" spans="2:5" x14ac:dyDescent="0.2">
      <c r="B215" s="47"/>
      <c r="C215" s="6"/>
      <c r="D215" s="6"/>
      <c r="E215" s="48"/>
    </row>
    <row r="216" spans="2:5" x14ac:dyDescent="0.2">
      <c r="B216" s="47"/>
      <c r="C216" s="6"/>
      <c r="D216" s="6"/>
      <c r="E216" s="48"/>
    </row>
    <row r="217" spans="2:5" x14ac:dyDescent="0.2">
      <c r="B217" s="47"/>
      <c r="C217" s="6"/>
      <c r="D217" s="6"/>
      <c r="E217" s="48"/>
    </row>
    <row r="218" spans="2:5" x14ac:dyDescent="0.2">
      <c r="B218" s="47"/>
      <c r="C218" s="6"/>
      <c r="D218" s="6"/>
      <c r="E218" s="48"/>
    </row>
    <row r="219" spans="2:5" x14ac:dyDescent="0.2">
      <c r="B219" s="47"/>
      <c r="C219" s="6"/>
      <c r="D219" s="6"/>
      <c r="E219" s="48"/>
    </row>
    <row r="220" spans="2:5" x14ac:dyDescent="0.2">
      <c r="B220" s="47"/>
      <c r="C220" s="6"/>
      <c r="D220" s="6"/>
      <c r="E220" s="48"/>
    </row>
    <row r="221" spans="2:5" x14ac:dyDescent="0.2">
      <c r="B221" s="47"/>
      <c r="C221" s="6"/>
      <c r="D221" s="6"/>
      <c r="E221" s="48"/>
    </row>
    <row r="222" spans="2:5" x14ac:dyDescent="0.2">
      <c r="B222" s="47"/>
      <c r="C222" s="6"/>
      <c r="D222" s="6"/>
      <c r="E222" s="48"/>
    </row>
    <row r="223" spans="2:5" x14ac:dyDescent="0.2">
      <c r="B223" s="47"/>
      <c r="C223" s="6"/>
      <c r="D223" s="6"/>
      <c r="E223" s="48"/>
    </row>
    <row r="224" spans="2:5" x14ac:dyDescent="0.2">
      <c r="B224" s="47"/>
      <c r="C224" s="6"/>
      <c r="D224" s="6"/>
      <c r="E224" s="48"/>
    </row>
    <row r="225" spans="2:5" x14ac:dyDescent="0.2">
      <c r="B225" s="47"/>
      <c r="C225" s="6"/>
      <c r="D225" s="6"/>
      <c r="E225" s="48"/>
    </row>
    <row r="226" spans="2:5" x14ac:dyDescent="0.2">
      <c r="B226" s="47"/>
      <c r="C226" s="6"/>
      <c r="D226" s="6"/>
      <c r="E226" s="48"/>
    </row>
    <row r="227" spans="2:5" x14ac:dyDescent="0.2">
      <c r="B227" s="47"/>
      <c r="C227" s="6"/>
      <c r="D227" s="6"/>
      <c r="E227" s="48"/>
    </row>
    <row r="228" spans="2:5" x14ac:dyDescent="0.2">
      <c r="B228" s="47"/>
      <c r="C228" s="6"/>
      <c r="D228" s="6"/>
      <c r="E228" s="48"/>
    </row>
    <row r="229" spans="2:5" x14ac:dyDescent="0.2">
      <c r="B229" s="47"/>
      <c r="C229" s="6"/>
      <c r="D229" s="6"/>
      <c r="E229" s="48"/>
    </row>
    <row r="230" spans="2:5" x14ac:dyDescent="0.2">
      <c r="B230" s="47"/>
      <c r="C230" s="6"/>
      <c r="D230" s="6"/>
      <c r="E230" s="48"/>
    </row>
    <row r="231" spans="2:5" x14ac:dyDescent="0.2">
      <c r="B231" s="47"/>
      <c r="C231" s="6"/>
      <c r="D231" s="6"/>
      <c r="E231" s="48"/>
    </row>
    <row r="232" spans="2:5" x14ac:dyDescent="0.2">
      <c r="B232" s="47"/>
      <c r="C232" s="6"/>
      <c r="D232" s="6"/>
      <c r="E232" s="48"/>
    </row>
    <row r="233" spans="2:5" x14ac:dyDescent="0.2">
      <c r="B233" s="47"/>
      <c r="C233" s="6"/>
      <c r="D233" s="6"/>
      <c r="E233" s="48"/>
    </row>
    <row r="234" spans="2:5" x14ac:dyDescent="0.2">
      <c r="B234" s="47"/>
      <c r="C234" s="6"/>
      <c r="D234" s="6"/>
      <c r="E234" s="48"/>
    </row>
    <row r="235" spans="2:5" x14ac:dyDescent="0.2">
      <c r="B235" s="47"/>
      <c r="C235" s="6"/>
      <c r="D235" s="6"/>
      <c r="E235" s="48"/>
    </row>
    <row r="236" spans="2:5" x14ac:dyDescent="0.2">
      <c r="B236" s="47"/>
      <c r="C236" s="6"/>
      <c r="D236" s="6"/>
      <c r="E236" s="48"/>
    </row>
    <row r="237" spans="2:5" x14ac:dyDescent="0.2">
      <c r="B237" s="47"/>
      <c r="C237" s="6"/>
      <c r="D237" s="6"/>
      <c r="E237" s="48"/>
    </row>
    <row r="238" spans="2:5" x14ac:dyDescent="0.2">
      <c r="B238" s="47"/>
      <c r="C238" s="6"/>
      <c r="D238" s="6"/>
      <c r="E238" s="48"/>
    </row>
    <row r="239" spans="2:5" x14ac:dyDescent="0.2">
      <c r="B239" s="47"/>
      <c r="C239" s="6"/>
      <c r="D239" s="6"/>
      <c r="E239" s="48"/>
    </row>
    <row r="240" spans="2:5" x14ac:dyDescent="0.2">
      <c r="B240" s="47"/>
      <c r="C240" s="6"/>
      <c r="D240" s="6"/>
      <c r="E240" s="48"/>
    </row>
    <row r="241" spans="2:5" x14ac:dyDescent="0.2">
      <c r="B241" s="47"/>
      <c r="C241" s="6"/>
      <c r="D241" s="6"/>
      <c r="E241" s="48"/>
    </row>
    <row r="242" spans="2:5" x14ac:dyDescent="0.2">
      <c r="B242" s="47"/>
      <c r="C242" s="6"/>
      <c r="D242" s="6"/>
      <c r="E242" s="48"/>
    </row>
    <row r="243" spans="2:5" x14ac:dyDescent="0.2">
      <c r="B243" s="47"/>
      <c r="C243" s="6"/>
      <c r="D243" s="6"/>
      <c r="E243" s="48"/>
    </row>
    <row r="244" spans="2:5" x14ac:dyDescent="0.2">
      <c r="B244" s="47"/>
      <c r="C244" s="6"/>
      <c r="D244" s="6"/>
      <c r="E244" s="48"/>
    </row>
    <row r="245" spans="2:5" x14ac:dyDescent="0.2">
      <c r="B245" s="47"/>
      <c r="C245" s="6"/>
      <c r="D245" s="6"/>
      <c r="E245" s="48"/>
    </row>
    <row r="246" spans="2:5" x14ac:dyDescent="0.2">
      <c r="B246" s="47"/>
      <c r="C246" s="6"/>
      <c r="D246" s="6"/>
      <c r="E246" s="48"/>
    </row>
    <row r="247" spans="2:5" x14ac:dyDescent="0.2">
      <c r="B247" s="47"/>
      <c r="C247" s="6"/>
      <c r="D247" s="6"/>
      <c r="E247" s="48"/>
    </row>
    <row r="248" spans="2:5" x14ac:dyDescent="0.2">
      <c r="B248" s="47"/>
      <c r="C248" s="6"/>
      <c r="D248" s="6"/>
      <c r="E248" s="48"/>
    </row>
    <row r="249" spans="2:5" x14ac:dyDescent="0.2">
      <c r="B249" s="47"/>
      <c r="C249" s="6"/>
      <c r="D249" s="6"/>
      <c r="E249" s="48"/>
    </row>
    <row r="250" spans="2:5" x14ac:dyDescent="0.2">
      <c r="B250" s="47"/>
      <c r="C250" s="6"/>
      <c r="D250" s="6"/>
      <c r="E250" s="48"/>
    </row>
    <row r="251" spans="2:5" x14ac:dyDescent="0.2">
      <c r="B251" s="47"/>
      <c r="C251" s="6"/>
      <c r="D251" s="6"/>
      <c r="E251" s="48"/>
    </row>
    <row r="252" spans="2:5" x14ac:dyDescent="0.2">
      <c r="B252" s="47"/>
      <c r="C252" s="6"/>
      <c r="D252" s="6"/>
      <c r="E252" s="48"/>
    </row>
    <row r="253" spans="2:5" x14ac:dyDescent="0.2">
      <c r="B253" s="47"/>
      <c r="C253" s="6"/>
      <c r="D253" s="6"/>
      <c r="E253" s="48"/>
    </row>
    <row r="254" spans="2:5" x14ac:dyDescent="0.2">
      <c r="B254" s="47"/>
      <c r="C254" s="6"/>
      <c r="D254" s="6"/>
      <c r="E254" s="48"/>
    </row>
    <row r="255" spans="2:5" x14ac:dyDescent="0.2">
      <c r="B255" s="47"/>
      <c r="C255" s="6"/>
      <c r="D255" s="6"/>
      <c r="E255" s="48"/>
    </row>
    <row r="256" spans="2:5" x14ac:dyDescent="0.2">
      <c r="B256" s="47"/>
      <c r="C256" s="6"/>
      <c r="D256" s="6"/>
      <c r="E256" s="48"/>
    </row>
    <row r="257" spans="2:5" x14ac:dyDescent="0.2">
      <c r="B257" s="47"/>
      <c r="C257" s="6"/>
      <c r="D257" s="6"/>
      <c r="E257" s="48"/>
    </row>
    <row r="258" spans="2:5" x14ac:dyDescent="0.2">
      <c r="B258" s="47"/>
      <c r="C258" s="6"/>
      <c r="D258" s="6"/>
      <c r="E258" s="48"/>
    </row>
    <row r="259" spans="2:5" x14ac:dyDescent="0.2">
      <c r="B259" s="47"/>
      <c r="C259" s="6"/>
      <c r="D259" s="6"/>
      <c r="E259" s="48"/>
    </row>
    <row r="260" spans="2:5" x14ac:dyDescent="0.2">
      <c r="B260" s="47"/>
      <c r="C260" s="6"/>
      <c r="D260" s="6"/>
      <c r="E260" s="48"/>
    </row>
    <row r="261" spans="2:5" x14ac:dyDescent="0.2">
      <c r="B261" s="47"/>
      <c r="C261" s="6"/>
      <c r="D261" s="6"/>
      <c r="E261" s="48"/>
    </row>
    <row r="262" spans="2:5" x14ac:dyDescent="0.2">
      <c r="B262" s="47"/>
      <c r="C262" s="6"/>
      <c r="D262" s="6"/>
      <c r="E262" s="48"/>
    </row>
    <row r="263" spans="2:5" x14ac:dyDescent="0.2">
      <c r="B263" s="47"/>
      <c r="C263" s="6"/>
      <c r="D263" s="6"/>
      <c r="E263" s="48"/>
    </row>
    <row r="264" spans="2:5" x14ac:dyDescent="0.2">
      <c r="B264" s="47"/>
      <c r="C264" s="6"/>
      <c r="D264" s="6"/>
      <c r="E264" s="48"/>
    </row>
    <row r="265" spans="2:5" x14ac:dyDescent="0.2">
      <c r="B265" s="47"/>
      <c r="C265" s="6"/>
      <c r="D265" s="6"/>
      <c r="E265" s="48"/>
    </row>
    <row r="266" spans="2:5" x14ac:dyDescent="0.2">
      <c r="B266" s="47"/>
      <c r="C266" s="6"/>
      <c r="D266" s="6"/>
      <c r="E266" s="48"/>
    </row>
    <row r="267" spans="2:5" x14ac:dyDescent="0.2">
      <c r="B267" s="47"/>
      <c r="C267" s="6"/>
      <c r="D267" s="6"/>
      <c r="E267" s="48"/>
    </row>
    <row r="268" spans="2:5" x14ac:dyDescent="0.2">
      <c r="B268" s="47"/>
      <c r="C268" s="6"/>
      <c r="D268" s="6"/>
      <c r="E268" s="48"/>
    </row>
    <row r="269" spans="2:5" x14ac:dyDescent="0.2">
      <c r="B269" s="47"/>
      <c r="C269" s="6"/>
      <c r="D269" s="6"/>
      <c r="E269" s="48"/>
    </row>
    <row r="270" spans="2:5" x14ac:dyDescent="0.2">
      <c r="B270" s="47"/>
      <c r="C270" s="6"/>
      <c r="D270" s="6"/>
      <c r="E270" s="48"/>
    </row>
    <row r="271" spans="2:5" x14ac:dyDescent="0.2">
      <c r="B271" s="47"/>
      <c r="C271" s="6"/>
      <c r="D271" s="6"/>
      <c r="E271" s="48"/>
    </row>
    <row r="272" spans="2:5" x14ac:dyDescent="0.2">
      <c r="B272" s="47"/>
      <c r="C272" s="6"/>
      <c r="D272" s="6"/>
      <c r="E272" s="48"/>
    </row>
    <row r="273" spans="2:5" x14ac:dyDescent="0.2">
      <c r="B273" s="47"/>
      <c r="C273" s="6"/>
      <c r="D273" s="6"/>
      <c r="E273" s="48"/>
    </row>
    <row r="274" spans="2:5" x14ac:dyDescent="0.2">
      <c r="B274" s="47"/>
      <c r="C274" s="6"/>
      <c r="D274" s="6"/>
      <c r="E274" s="48"/>
    </row>
    <row r="275" spans="2:5" x14ac:dyDescent="0.2">
      <c r="B275" s="47"/>
      <c r="C275" s="6"/>
      <c r="D275" s="6"/>
      <c r="E275" s="48"/>
    </row>
    <row r="276" spans="2:5" x14ac:dyDescent="0.2">
      <c r="B276" s="47"/>
      <c r="C276" s="6"/>
      <c r="D276" s="6"/>
      <c r="E276" s="48"/>
    </row>
    <row r="277" spans="2:5" x14ac:dyDescent="0.2">
      <c r="B277" s="47"/>
      <c r="C277" s="6"/>
      <c r="D277" s="6"/>
      <c r="E277" s="48"/>
    </row>
    <row r="278" spans="2:5" x14ac:dyDescent="0.2">
      <c r="B278" s="47"/>
      <c r="E278" s="48"/>
    </row>
    <row r="279" spans="2:5" x14ac:dyDescent="0.2">
      <c r="B279" s="47"/>
      <c r="E279" s="48"/>
    </row>
    <row r="280" spans="2:5" x14ac:dyDescent="0.2">
      <c r="B280" s="47"/>
      <c r="E280" s="48"/>
    </row>
    <row r="281" spans="2:5" x14ac:dyDescent="0.2">
      <c r="B281" s="47"/>
      <c r="E281" s="48"/>
    </row>
    <row r="282" spans="2:5" x14ac:dyDescent="0.2">
      <c r="B282" s="47"/>
      <c r="E282" s="48"/>
    </row>
    <row r="283" spans="2:5" x14ac:dyDescent="0.2">
      <c r="B283" s="47"/>
      <c r="E283" s="48"/>
    </row>
    <row r="284" spans="2:5" x14ac:dyDescent="0.2">
      <c r="B284" s="47"/>
      <c r="E284" s="48"/>
    </row>
    <row r="285" spans="2:5" x14ac:dyDescent="0.2">
      <c r="B285" s="47"/>
      <c r="E285" s="48"/>
    </row>
    <row r="286" spans="2:5" x14ac:dyDescent="0.2">
      <c r="B286" s="47"/>
      <c r="E286" s="48"/>
    </row>
    <row r="287" spans="2:5" x14ac:dyDescent="0.2">
      <c r="B287" s="47"/>
      <c r="E287" s="48"/>
    </row>
    <row r="288" spans="2:5" x14ac:dyDescent="0.2">
      <c r="B288" s="47"/>
      <c r="E288" s="48"/>
    </row>
    <row r="289" spans="2:5" x14ac:dyDescent="0.2">
      <c r="B289" s="47"/>
      <c r="E289" s="48"/>
    </row>
    <row r="290" spans="2:5" x14ac:dyDescent="0.2">
      <c r="B290" s="47"/>
      <c r="E290" s="48"/>
    </row>
    <row r="291" spans="2:5" x14ac:dyDescent="0.2">
      <c r="B291" s="47"/>
      <c r="E291" s="48"/>
    </row>
    <row r="292" spans="2:5" x14ac:dyDescent="0.2">
      <c r="B292" s="47"/>
      <c r="E292" s="48"/>
    </row>
    <row r="293" spans="2:5" x14ac:dyDescent="0.2">
      <c r="B293" s="47"/>
      <c r="E293" s="48"/>
    </row>
    <row r="294" spans="2:5" x14ac:dyDescent="0.2">
      <c r="B294" s="47"/>
      <c r="E294" s="48"/>
    </row>
    <row r="295" spans="2:5" x14ac:dyDescent="0.2">
      <c r="B295" s="47"/>
      <c r="E295" s="48"/>
    </row>
    <row r="296" spans="2:5" x14ac:dyDescent="0.2">
      <c r="B296" s="47"/>
      <c r="E296" s="48"/>
    </row>
    <row r="297" spans="2:5" x14ac:dyDescent="0.2">
      <c r="B297" s="47"/>
      <c r="E297" s="48"/>
    </row>
    <row r="298" spans="2:5" x14ac:dyDescent="0.2">
      <c r="B298" s="47"/>
      <c r="E298" s="48"/>
    </row>
    <row r="299" spans="2:5" x14ac:dyDescent="0.2">
      <c r="B299" s="47"/>
      <c r="E299" s="48"/>
    </row>
    <row r="300" spans="2:5" x14ac:dyDescent="0.2">
      <c r="B300" s="47"/>
      <c r="E300" s="48"/>
    </row>
    <row r="301" spans="2:5" x14ac:dyDescent="0.2">
      <c r="B301" s="47"/>
      <c r="E301" s="48"/>
    </row>
    <row r="302" spans="2:5" x14ac:dyDescent="0.2">
      <c r="B302" s="47"/>
      <c r="E302" s="48"/>
    </row>
    <row r="303" spans="2:5" x14ac:dyDescent="0.2">
      <c r="B303" s="47"/>
      <c r="E303" s="48"/>
    </row>
    <row r="304" spans="2:5" x14ac:dyDescent="0.2">
      <c r="B304" s="47"/>
      <c r="E304" s="48"/>
    </row>
    <row r="305" spans="2:5" x14ac:dyDescent="0.2">
      <c r="B305" s="47"/>
      <c r="E305" s="48"/>
    </row>
    <row r="306" spans="2:5" x14ac:dyDescent="0.2">
      <c r="B306" s="47"/>
      <c r="E306" s="48"/>
    </row>
    <row r="307" spans="2:5" x14ac:dyDescent="0.2">
      <c r="B307" s="47"/>
      <c r="E307" s="48"/>
    </row>
    <row r="308" spans="2:5" x14ac:dyDescent="0.2">
      <c r="B308" s="47"/>
      <c r="E308" s="48"/>
    </row>
    <row r="309" spans="2:5" x14ac:dyDescent="0.2">
      <c r="B309" s="47"/>
      <c r="E309" s="48"/>
    </row>
    <row r="310" spans="2:5" x14ac:dyDescent="0.2">
      <c r="B310" s="47"/>
      <c r="E310" s="48"/>
    </row>
    <row r="311" spans="2:5" x14ac:dyDescent="0.2">
      <c r="B311" s="47"/>
      <c r="E311" s="48"/>
    </row>
    <row r="312" spans="2:5" x14ac:dyDescent="0.2">
      <c r="B312" s="47"/>
      <c r="E312" s="48"/>
    </row>
    <row r="313" spans="2:5" x14ac:dyDescent="0.2">
      <c r="B313" s="47"/>
      <c r="E313" s="48"/>
    </row>
    <row r="314" spans="2:5" x14ac:dyDescent="0.2">
      <c r="B314" s="47"/>
      <c r="E314" s="48"/>
    </row>
    <row r="315" spans="2:5" x14ac:dyDescent="0.2">
      <c r="B315" s="47"/>
      <c r="E315" s="48"/>
    </row>
    <row r="316" spans="2:5" x14ac:dyDescent="0.2">
      <c r="B316" s="47"/>
      <c r="E316" s="48"/>
    </row>
    <row r="317" spans="2:5" x14ac:dyDescent="0.2">
      <c r="B317" s="47"/>
      <c r="E317" s="48"/>
    </row>
    <row r="318" spans="2:5" x14ac:dyDescent="0.2">
      <c r="B318" s="47"/>
      <c r="E318" s="48"/>
    </row>
    <row r="319" spans="2:5" x14ac:dyDescent="0.2">
      <c r="B319" s="47"/>
      <c r="E319" s="48"/>
    </row>
    <row r="320" spans="2:5" x14ac:dyDescent="0.2">
      <c r="B320" s="47"/>
      <c r="E320" s="48"/>
    </row>
    <row r="321" spans="2:5" x14ac:dyDescent="0.2">
      <c r="B321" s="47"/>
      <c r="E321" s="48"/>
    </row>
    <row r="322" spans="2:5" x14ac:dyDescent="0.2">
      <c r="B322" s="47"/>
      <c r="E322" s="48"/>
    </row>
    <row r="323" spans="2:5" x14ac:dyDescent="0.2">
      <c r="B323" s="47"/>
      <c r="E323" s="48"/>
    </row>
    <row r="324" spans="2:5" x14ac:dyDescent="0.2">
      <c r="B324" s="47"/>
      <c r="E324" s="48"/>
    </row>
    <row r="325" spans="2:5" x14ac:dyDescent="0.2">
      <c r="B325" s="47"/>
      <c r="E325" s="48"/>
    </row>
    <row r="326" spans="2:5" x14ac:dyDescent="0.2">
      <c r="B326" s="47"/>
      <c r="E326" s="48"/>
    </row>
    <row r="327" spans="2:5" x14ac:dyDescent="0.2">
      <c r="B327" s="47"/>
      <c r="E327" s="48"/>
    </row>
    <row r="328" spans="2:5" x14ac:dyDescent="0.2">
      <c r="B328" s="47"/>
      <c r="E328" s="48"/>
    </row>
    <row r="329" spans="2:5" x14ac:dyDescent="0.2">
      <c r="B329" s="47"/>
      <c r="E329" s="48"/>
    </row>
    <row r="330" spans="2:5" x14ac:dyDescent="0.2">
      <c r="B330" s="47"/>
      <c r="E330" s="48"/>
    </row>
    <row r="331" spans="2:5" x14ac:dyDescent="0.2">
      <c r="B331" s="47"/>
      <c r="E331" s="48"/>
    </row>
    <row r="332" spans="2:5" x14ac:dyDescent="0.2">
      <c r="B332" s="47"/>
      <c r="E332" s="48"/>
    </row>
    <row r="333" spans="2:5" x14ac:dyDescent="0.2">
      <c r="B333" s="47"/>
      <c r="E333" s="48"/>
    </row>
    <row r="334" spans="2:5" x14ac:dyDescent="0.2">
      <c r="B334" s="47"/>
      <c r="E334" s="48"/>
    </row>
    <row r="335" spans="2:5" x14ac:dyDescent="0.2">
      <c r="B335" s="47"/>
      <c r="E335" s="48"/>
    </row>
    <row r="336" spans="2:5" x14ac:dyDescent="0.2">
      <c r="B336" s="47"/>
      <c r="E336" s="48"/>
    </row>
    <row r="337" spans="2:5" x14ac:dyDescent="0.2">
      <c r="B337" s="47"/>
      <c r="E337" s="48"/>
    </row>
    <row r="338" spans="2:5" x14ac:dyDescent="0.2">
      <c r="B338" s="47"/>
      <c r="E338" s="48"/>
    </row>
    <row r="339" spans="2:5" x14ac:dyDescent="0.2">
      <c r="B339" s="47"/>
      <c r="E339" s="48"/>
    </row>
    <row r="340" spans="2:5" x14ac:dyDescent="0.2">
      <c r="B340" s="47"/>
      <c r="E340" s="48"/>
    </row>
    <row r="341" spans="2:5" x14ac:dyDescent="0.2">
      <c r="B341" s="47"/>
      <c r="E341" s="48"/>
    </row>
    <row r="342" spans="2:5" x14ac:dyDescent="0.2">
      <c r="B342" s="47"/>
      <c r="E342" s="48"/>
    </row>
    <row r="343" spans="2:5" x14ac:dyDescent="0.2">
      <c r="B343" s="47"/>
      <c r="E343" s="48"/>
    </row>
    <row r="344" spans="2:5" x14ac:dyDescent="0.2">
      <c r="B344" s="47"/>
      <c r="E344" s="48"/>
    </row>
    <row r="345" spans="2:5" x14ac:dyDescent="0.2">
      <c r="B345" s="47"/>
      <c r="E345" s="48"/>
    </row>
    <row r="346" spans="2:5" x14ac:dyDescent="0.2">
      <c r="B346" s="47"/>
      <c r="E346" s="48"/>
    </row>
    <row r="347" spans="2:5" x14ac:dyDescent="0.2">
      <c r="B347" s="47"/>
      <c r="E347" s="48"/>
    </row>
    <row r="348" spans="2:5" x14ac:dyDescent="0.2">
      <c r="B348" s="47"/>
      <c r="E348" s="48"/>
    </row>
    <row r="349" spans="2:5" x14ac:dyDescent="0.2">
      <c r="B349" s="47"/>
      <c r="E349" s="48"/>
    </row>
    <row r="350" spans="2:5" x14ac:dyDescent="0.2">
      <c r="B350" s="47"/>
      <c r="E350" s="48"/>
    </row>
    <row r="351" spans="2:5" x14ac:dyDescent="0.2">
      <c r="B351" s="47"/>
      <c r="E351" s="48"/>
    </row>
    <row r="352" spans="2:5" x14ac:dyDescent="0.2">
      <c r="B352" s="47"/>
      <c r="E352" s="48"/>
    </row>
    <row r="353" spans="2:5" x14ac:dyDescent="0.2">
      <c r="B353" s="47"/>
      <c r="E353" s="48"/>
    </row>
    <row r="354" spans="2:5" x14ac:dyDescent="0.2">
      <c r="B354" s="47"/>
      <c r="E354" s="48"/>
    </row>
    <row r="355" spans="2:5" x14ac:dyDescent="0.2">
      <c r="B355" s="47"/>
      <c r="E355" s="48"/>
    </row>
    <row r="356" spans="2:5" x14ac:dyDescent="0.2">
      <c r="B356" s="47"/>
      <c r="E356" s="48"/>
    </row>
    <row r="357" spans="2:5" x14ac:dyDescent="0.2">
      <c r="B357" s="47"/>
      <c r="E357" s="48"/>
    </row>
    <row r="358" spans="2:5" x14ac:dyDescent="0.2">
      <c r="B358" s="47"/>
      <c r="E358" s="48"/>
    </row>
    <row r="359" spans="2:5" x14ac:dyDescent="0.2">
      <c r="B359" s="47"/>
      <c r="E359" s="48"/>
    </row>
    <row r="360" spans="2:5" x14ac:dyDescent="0.2">
      <c r="B360" s="47"/>
      <c r="E360" s="48"/>
    </row>
    <row r="361" spans="2:5" x14ac:dyDescent="0.2">
      <c r="B361" s="47"/>
      <c r="E361" s="48"/>
    </row>
    <row r="362" spans="2:5" x14ac:dyDescent="0.2">
      <c r="B362" s="47"/>
      <c r="E362" s="48"/>
    </row>
    <row r="363" spans="2:5" x14ac:dyDescent="0.2">
      <c r="B363" s="47"/>
      <c r="E363" s="48"/>
    </row>
    <row r="364" spans="2:5" x14ac:dyDescent="0.2">
      <c r="B364" s="47"/>
      <c r="E364" s="48"/>
    </row>
    <row r="365" spans="2:5" x14ac:dyDescent="0.2">
      <c r="B365" s="47"/>
      <c r="E365" s="48"/>
    </row>
    <row r="366" spans="2:5" x14ac:dyDescent="0.2">
      <c r="B366" s="47"/>
      <c r="E366" s="48"/>
    </row>
    <row r="367" spans="2:5" x14ac:dyDescent="0.2">
      <c r="B367" s="47"/>
      <c r="E367" s="48"/>
    </row>
    <row r="368" spans="2:5" x14ac:dyDescent="0.2">
      <c r="B368" s="47"/>
      <c r="E368" s="48"/>
    </row>
    <row r="369" spans="2:5" x14ac:dyDescent="0.2">
      <c r="B369" s="47"/>
      <c r="E369" s="48"/>
    </row>
    <row r="370" spans="2:5" x14ac:dyDescent="0.2">
      <c r="B370" s="47"/>
      <c r="E370" s="48"/>
    </row>
    <row r="371" spans="2:5" x14ac:dyDescent="0.2">
      <c r="B371" s="47"/>
      <c r="E371" s="48"/>
    </row>
    <row r="372" spans="2:5" x14ac:dyDescent="0.2">
      <c r="B372" s="47"/>
      <c r="E372" s="48"/>
    </row>
    <row r="373" spans="2:5" x14ac:dyDescent="0.2">
      <c r="B373" s="47"/>
      <c r="E373" s="48"/>
    </row>
    <row r="374" spans="2:5" x14ac:dyDescent="0.2">
      <c r="B374" s="47"/>
      <c r="E374" s="48"/>
    </row>
    <row r="375" spans="2:5" x14ac:dyDescent="0.2">
      <c r="B375" s="47"/>
      <c r="E375" s="48"/>
    </row>
    <row r="376" spans="2:5" x14ac:dyDescent="0.2">
      <c r="B376" s="47"/>
      <c r="E376" s="48"/>
    </row>
    <row r="377" spans="2:5" x14ac:dyDescent="0.2">
      <c r="B377" s="47"/>
      <c r="E377" s="48"/>
    </row>
    <row r="378" spans="2:5" x14ac:dyDescent="0.2">
      <c r="B378" s="47"/>
      <c r="E378" s="48"/>
    </row>
    <row r="379" spans="2:5" x14ac:dyDescent="0.2">
      <c r="B379" s="47"/>
      <c r="E379" s="48"/>
    </row>
    <row r="380" spans="2:5" x14ac:dyDescent="0.2">
      <c r="B380" s="47"/>
      <c r="E380" s="48"/>
    </row>
    <row r="381" spans="2:5" x14ac:dyDescent="0.2">
      <c r="B381" s="47"/>
      <c r="E381" s="48"/>
    </row>
    <row r="382" spans="2:5" x14ac:dyDescent="0.2">
      <c r="B382" s="47"/>
      <c r="E382" s="48"/>
    </row>
    <row r="383" spans="2:5" x14ac:dyDescent="0.2">
      <c r="B383" s="47"/>
      <c r="E383" s="48"/>
    </row>
    <row r="384" spans="2:5" x14ac:dyDescent="0.2">
      <c r="B384" s="47"/>
      <c r="E384" s="48"/>
    </row>
    <row r="385" spans="2:5" x14ac:dyDescent="0.2">
      <c r="B385" s="47"/>
      <c r="E385" s="48"/>
    </row>
    <row r="386" spans="2:5" x14ac:dyDescent="0.2">
      <c r="B386" s="47"/>
      <c r="E386" s="48"/>
    </row>
    <row r="387" spans="2:5" x14ac:dyDescent="0.2">
      <c r="B387" s="47"/>
      <c r="E387" s="48"/>
    </row>
    <row r="388" spans="2:5" x14ac:dyDescent="0.2">
      <c r="B388" s="47"/>
      <c r="E388" s="48"/>
    </row>
    <row r="389" spans="2:5" x14ac:dyDescent="0.2">
      <c r="B389" s="47"/>
      <c r="E389" s="48"/>
    </row>
    <row r="390" spans="2:5" x14ac:dyDescent="0.2">
      <c r="B390" s="47"/>
      <c r="E390" s="48"/>
    </row>
    <row r="391" spans="2:5" x14ac:dyDescent="0.2">
      <c r="B391" s="47"/>
      <c r="E391" s="48"/>
    </row>
    <row r="392" spans="2:5" x14ac:dyDescent="0.2">
      <c r="B392" s="47"/>
      <c r="E392" s="48"/>
    </row>
    <row r="393" spans="2:5" x14ac:dyDescent="0.2">
      <c r="B393" s="47"/>
      <c r="E393" s="48"/>
    </row>
    <row r="394" spans="2:5" x14ac:dyDescent="0.2">
      <c r="B394" s="47"/>
      <c r="E394" s="48"/>
    </row>
    <row r="395" spans="2:5" x14ac:dyDescent="0.2">
      <c r="B395" s="47"/>
      <c r="E395" s="48"/>
    </row>
    <row r="396" spans="2:5" x14ac:dyDescent="0.2">
      <c r="B396" s="47"/>
      <c r="E396" s="48"/>
    </row>
    <row r="397" spans="2:5" x14ac:dyDescent="0.2">
      <c r="B397" s="47"/>
      <c r="E397" s="48"/>
    </row>
    <row r="398" spans="2:5" x14ac:dyDescent="0.2">
      <c r="B398" s="47"/>
      <c r="E398" s="48"/>
    </row>
    <row r="399" spans="2:5" x14ac:dyDescent="0.2">
      <c r="B399" s="47"/>
      <c r="E399" s="48"/>
    </row>
    <row r="400" spans="2:5" x14ac:dyDescent="0.2">
      <c r="B400" s="47"/>
      <c r="E400" s="48"/>
    </row>
    <row r="401" spans="2:5" x14ac:dyDescent="0.2">
      <c r="B401" s="47"/>
      <c r="E401" s="48"/>
    </row>
    <row r="402" spans="2:5" x14ac:dyDescent="0.2">
      <c r="B402" s="47"/>
      <c r="E402" s="48"/>
    </row>
    <row r="403" spans="2:5" x14ac:dyDescent="0.2">
      <c r="B403" s="47"/>
      <c r="E403" s="48"/>
    </row>
    <row r="404" spans="2:5" x14ac:dyDescent="0.2">
      <c r="B404" s="47"/>
      <c r="E404" s="48"/>
    </row>
    <row r="405" spans="2:5" x14ac:dyDescent="0.2">
      <c r="B405" s="47"/>
      <c r="E405" s="48"/>
    </row>
    <row r="406" spans="2:5" x14ac:dyDescent="0.2">
      <c r="B406" s="47"/>
      <c r="E406" s="48"/>
    </row>
    <row r="407" spans="2:5" x14ac:dyDescent="0.2">
      <c r="B407" s="47"/>
      <c r="E407" s="48"/>
    </row>
    <row r="408" spans="2:5" x14ac:dyDescent="0.2">
      <c r="B408" s="47"/>
      <c r="E408" s="48"/>
    </row>
    <row r="409" spans="2:5" x14ac:dyDescent="0.2">
      <c r="B409" s="47"/>
      <c r="E409" s="48"/>
    </row>
    <row r="410" spans="2:5" x14ac:dyDescent="0.2">
      <c r="B410" s="47"/>
      <c r="E410" s="48"/>
    </row>
    <row r="411" spans="2:5" x14ac:dyDescent="0.2">
      <c r="B411" s="47"/>
      <c r="E411" s="48"/>
    </row>
    <row r="412" spans="2:5" x14ac:dyDescent="0.2">
      <c r="B412" s="47"/>
      <c r="E412" s="48"/>
    </row>
    <row r="413" spans="2:5" x14ac:dyDescent="0.2">
      <c r="B413" s="47"/>
      <c r="E413" s="48"/>
    </row>
    <row r="414" spans="2:5" x14ac:dyDescent="0.2">
      <c r="B414" s="47"/>
      <c r="E414" s="48"/>
    </row>
    <row r="415" spans="2:5" x14ac:dyDescent="0.2">
      <c r="B415" s="47"/>
      <c r="E415" s="48"/>
    </row>
    <row r="416" spans="2:5" x14ac:dyDescent="0.2">
      <c r="B416" s="47"/>
      <c r="E416" s="48"/>
    </row>
    <row r="417" spans="2:5" x14ac:dyDescent="0.2">
      <c r="B417" s="47"/>
      <c r="E417" s="48"/>
    </row>
    <row r="418" spans="2:5" x14ac:dyDescent="0.2">
      <c r="B418" s="47"/>
      <c r="E418" s="48"/>
    </row>
    <row r="419" spans="2:5" x14ac:dyDescent="0.2">
      <c r="B419" s="47"/>
      <c r="E419" s="48"/>
    </row>
    <row r="420" spans="2:5" x14ac:dyDescent="0.2">
      <c r="B420" s="47"/>
      <c r="E420" s="48"/>
    </row>
    <row r="421" spans="2:5" x14ac:dyDescent="0.2">
      <c r="B421" s="47"/>
      <c r="E421" s="48"/>
    </row>
    <row r="422" spans="2:5" x14ac:dyDescent="0.2">
      <c r="B422" s="47"/>
      <c r="E422" s="48"/>
    </row>
    <row r="423" spans="2:5" x14ac:dyDescent="0.2">
      <c r="B423" s="47"/>
      <c r="E423" s="48"/>
    </row>
    <row r="424" spans="2:5" x14ac:dyDescent="0.2">
      <c r="B424" s="47"/>
      <c r="E424" s="48"/>
    </row>
    <row r="425" spans="2:5" x14ac:dyDescent="0.2">
      <c r="B425" s="47"/>
      <c r="E425" s="48"/>
    </row>
    <row r="426" spans="2:5" x14ac:dyDescent="0.2">
      <c r="B426" s="47"/>
      <c r="E426" s="48"/>
    </row>
    <row r="427" spans="2:5" x14ac:dyDescent="0.2">
      <c r="B427" s="47"/>
      <c r="E427" s="48"/>
    </row>
    <row r="428" spans="2:5" x14ac:dyDescent="0.2">
      <c r="B428" s="47"/>
      <c r="E428" s="48"/>
    </row>
    <row r="429" spans="2:5" x14ac:dyDescent="0.2">
      <c r="B429" s="47"/>
      <c r="E429" s="48"/>
    </row>
    <row r="430" spans="2:5" x14ac:dyDescent="0.2">
      <c r="B430" s="47"/>
      <c r="E430" s="48"/>
    </row>
    <row r="431" spans="2:5" x14ac:dyDescent="0.2">
      <c r="B431" s="47"/>
      <c r="E431" s="48"/>
    </row>
    <row r="432" spans="2:5" x14ac:dyDescent="0.2">
      <c r="B432" s="47"/>
      <c r="E432" s="48"/>
    </row>
    <row r="433" spans="2:5" x14ac:dyDescent="0.2">
      <c r="B433" s="47"/>
      <c r="E433" s="48"/>
    </row>
    <row r="434" spans="2:5" x14ac:dyDescent="0.2">
      <c r="B434" s="47"/>
      <c r="E434" s="48"/>
    </row>
    <row r="435" spans="2:5" x14ac:dyDescent="0.2">
      <c r="B435" s="47"/>
      <c r="E435" s="48"/>
    </row>
    <row r="436" spans="2:5" x14ac:dyDescent="0.2">
      <c r="B436" s="47"/>
      <c r="E436" s="48"/>
    </row>
    <row r="437" spans="2:5" x14ac:dyDescent="0.2">
      <c r="B437" s="47"/>
      <c r="E437" s="48"/>
    </row>
    <row r="438" spans="2:5" x14ac:dyDescent="0.2">
      <c r="B438" s="47"/>
      <c r="E438" s="48"/>
    </row>
    <row r="439" spans="2:5" x14ac:dyDescent="0.2">
      <c r="B439" s="47"/>
      <c r="E439" s="48"/>
    </row>
    <row r="440" spans="2:5" x14ac:dyDescent="0.2">
      <c r="B440" s="47"/>
      <c r="E440" s="48"/>
    </row>
    <row r="441" spans="2:5" x14ac:dyDescent="0.2">
      <c r="B441" s="47"/>
      <c r="E441" s="48"/>
    </row>
    <row r="442" spans="2:5" x14ac:dyDescent="0.2">
      <c r="B442" s="47"/>
      <c r="E442" s="48"/>
    </row>
    <row r="443" spans="2:5" x14ac:dyDescent="0.2">
      <c r="B443" s="47"/>
      <c r="E443" s="48"/>
    </row>
    <row r="444" spans="2:5" x14ac:dyDescent="0.2">
      <c r="B444" s="47"/>
      <c r="E444" s="48"/>
    </row>
    <row r="445" spans="2:5" x14ac:dyDescent="0.2">
      <c r="B445" s="47"/>
      <c r="E445" s="48"/>
    </row>
    <row r="446" spans="2:5" x14ac:dyDescent="0.2">
      <c r="B446" s="47"/>
      <c r="E446" s="48"/>
    </row>
    <row r="447" spans="2:5" x14ac:dyDescent="0.2">
      <c r="B447" s="47"/>
      <c r="E447" s="48"/>
    </row>
    <row r="448" spans="2:5" x14ac:dyDescent="0.2">
      <c r="B448" s="47"/>
      <c r="E448" s="48"/>
    </row>
    <row r="449" spans="2:5" x14ac:dyDescent="0.2">
      <c r="B449" s="47"/>
      <c r="E449" s="48"/>
    </row>
    <row r="450" spans="2:5" x14ac:dyDescent="0.2">
      <c r="B450" s="47"/>
      <c r="E450" s="48"/>
    </row>
    <row r="451" spans="2:5" x14ac:dyDescent="0.2">
      <c r="B451" s="47"/>
      <c r="E451" s="48"/>
    </row>
    <row r="452" spans="2:5" x14ac:dyDescent="0.2">
      <c r="B452" s="47"/>
      <c r="E452" s="48"/>
    </row>
    <row r="453" spans="2:5" x14ac:dyDescent="0.2">
      <c r="B453" s="47"/>
      <c r="E453" s="48"/>
    </row>
    <row r="454" spans="2:5" x14ac:dyDescent="0.2">
      <c r="B454" s="47"/>
      <c r="E454" s="48"/>
    </row>
    <row r="455" spans="2:5" x14ac:dyDescent="0.2">
      <c r="B455" s="47"/>
      <c r="E455" s="48"/>
    </row>
    <row r="456" spans="2:5" x14ac:dyDescent="0.2">
      <c r="B456" s="47"/>
      <c r="E456" s="48"/>
    </row>
    <row r="457" spans="2:5" x14ac:dyDescent="0.2">
      <c r="B457" s="47"/>
      <c r="E457" s="48"/>
    </row>
    <row r="458" spans="2:5" x14ac:dyDescent="0.2">
      <c r="B458" s="47"/>
      <c r="E458" s="48"/>
    </row>
    <row r="459" spans="2:5" x14ac:dyDescent="0.2">
      <c r="B459" s="47"/>
      <c r="E459" s="48"/>
    </row>
    <row r="460" spans="2:5" x14ac:dyDescent="0.2">
      <c r="B460" s="47"/>
      <c r="E460" s="48"/>
    </row>
    <row r="461" spans="2:5" x14ac:dyDescent="0.2">
      <c r="B461" s="47"/>
      <c r="E461" s="48"/>
    </row>
    <row r="462" spans="2:5" x14ac:dyDescent="0.2">
      <c r="B462" s="47"/>
      <c r="E462" s="48"/>
    </row>
    <row r="463" spans="2:5" x14ac:dyDescent="0.2">
      <c r="B463" s="47"/>
      <c r="E463" s="48"/>
    </row>
    <row r="464" spans="2:5" x14ac:dyDescent="0.2">
      <c r="B464" s="47"/>
      <c r="E464" s="48"/>
    </row>
    <row r="465" spans="2:5" x14ac:dyDescent="0.2">
      <c r="B465" s="47"/>
      <c r="E465" s="48"/>
    </row>
    <row r="466" spans="2:5" x14ac:dyDescent="0.2">
      <c r="B466" s="47"/>
      <c r="E466" s="48"/>
    </row>
    <row r="467" spans="2:5" x14ac:dyDescent="0.2">
      <c r="B467" s="47"/>
      <c r="E467" s="48"/>
    </row>
    <row r="468" spans="2:5" x14ac:dyDescent="0.2">
      <c r="B468" s="47"/>
      <c r="E468" s="48"/>
    </row>
    <row r="469" spans="2:5" x14ac:dyDescent="0.2">
      <c r="B469" s="47"/>
      <c r="E469" s="48"/>
    </row>
    <row r="470" spans="2:5" x14ac:dyDescent="0.2">
      <c r="B470" s="47"/>
      <c r="E470" s="48"/>
    </row>
    <row r="471" spans="2:5" x14ac:dyDescent="0.2">
      <c r="E471" s="48"/>
    </row>
    <row r="472" spans="2:5" x14ac:dyDescent="0.2">
      <c r="E472" s="48"/>
    </row>
    <row r="473" spans="2:5" x14ac:dyDescent="0.2">
      <c r="E473" s="48"/>
    </row>
    <row r="474" spans="2:5" x14ac:dyDescent="0.2">
      <c r="E474" s="48"/>
    </row>
    <row r="475" spans="2:5" x14ac:dyDescent="0.2">
      <c r="E475" s="48"/>
    </row>
    <row r="476" spans="2:5" x14ac:dyDescent="0.2">
      <c r="E476" s="48"/>
    </row>
    <row r="477" spans="2:5" x14ac:dyDescent="0.2">
      <c r="E477" s="48"/>
    </row>
    <row r="478" spans="2:5" x14ac:dyDescent="0.2">
      <c r="E478" s="48"/>
    </row>
    <row r="479" spans="2:5" x14ac:dyDescent="0.2">
      <c r="E479" s="48"/>
    </row>
    <row r="480" spans="2:5" x14ac:dyDescent="0.2">
      <c r="E480" s="48"/>
    </row>
    <row r="481" spans="5:5" x14ac:dyDescent="0.2">
      <c r="E481" s="48"/>
    </row>
    <row r="482" spans="5:5" x14ac:dyDescent="0.2">
      <c r="E482" s="48"/>
    </row>
    <row r="483" spans="5:5" x14ac:dyDescent="0.2">
      <c r="E483" s="48"/>
    </row>
    <row r="484" spans="5:5" x14ac:dyDescent="0.2">
      <c r="E484" s="48"/>
    </row>
    <row r="485" spans="5:5" x14ac:dyDescent="0.2">
      <c r="E485" s="48"/>
    </row>
    <row r="486" spans="5:5" x14ac:dyDescent="0.2">
      <c r="E486" s="48"/>
    </row>
    <row r="487" spans="5:5" x14ac:dyDescent="0.2">
      <c r="E487" s="48"/>
    </row>
    <row r="488" spans="5:5" x14ac:dyDescent="0.2">
      <c r="E488" s="48"/>
    </row>
  </sheetData>
  <mergeCells count="10">
    <mergeCell ref="A3:D3"/>
    <mergeCell ref="B29:F29"/>
    <mergeCell ref="B33:F33"/>
    <mergeCell ref="B34:F34"/>
    <mergeCell ref="A4:A5"/>
    <mergeCell ref="B4:B5"/>
    <mergeCell ref="C4:C5"/>
    <mergeCell ref="D4:D5"/>
    <mergeCell ref="B6:E6"/>
    <mergeCell ref="B16:E16"/>
  </mergeCells>
  <printOptions horizontalCentered="1"/>
  <pageMargins left="0.7" right="0.7" top="0.78740157499999996" bottom="0.78740157499999996" header="0.3" footer="0.3"/>
  <pageSetup paperSize="9" scale="68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D49EB-C73F-B140-BD17-7299D3EAD49C}">
  <dimension ref="A1:H122"/>
  <sheetViews>
    <sheetView tabSelected="1" topLeftCell="A70" zoomScaleNormal="100" workbookViewId="0">
      <selection activeCell="G115" sqref="G115"/>
    </sheetView>
  </sheetViews>
  <sheetFormatPr baseColWidth="10" defaultRowHeight="14" x14ac:dyDescent="0.2"/>
  <cols>
    <col min="1" max="1" width="5.83203125" style="2" customWidth="1"/>
    <col min="2" max="2" width="10.83203125" style="2"/>
    <col min="3" max="3" width="5.1640625" style="2" customWidth="1"/>
    <col min="4" max="4" width="26" style="2" customWidth="1"/>
    <col min="5" max="6" width="10.83203125" style="2"/>
    <col min="7" max="7" width="13.83203125" style="2" customWidth="1"/>
    <col min="8" max="16384" width="10.83203125" style="2"/>
  </cols>
  <sheetData>
    <row r="1" spans="1:7" ht="19" x14ac:dyDescent="0.2">
      <c r="A1" s="1" t="s">
        <v>174</v>
      </c>
    </row>
    <row r="3" spans="1:7" ht="17" x14ac:dyDescent="0.2">
      <c r="A3" s="258" t="s">
        <v>175</v>
      </c>
    </row>
    <row r="5" spans="1:7" x14ac:dyDescent="0.2">
      <c r="A5" s="4" t="s">
        <v>87</v>
      </c>
    </row>
    <row r="6" spans="1:7" x14ac:dyDescent="0.2">
      <c r="A6" s="198" t="s">
        <v>88</v>
      </c>
      <c r="B6" s="199"/>
      <c r="C6" s="200"/>
      <c r="D6" s="200"/>
      <c r="E6" s="200"/>
      <c r="F6" s="200" t="s">
        <v>89</v>
      </c>
      <c r="G6" s="201"/>
    </row>
    <row r="7" spans="1:7" x14ac:dyDescent="0.2">
      <c r="A7" s="202" t="s">
        <v>90</v>
      </c>
      <c r="B7" s="121"/>
      <c r="C7" s="203"/>
      <c r="D7" s="203"/>
      <c r="E7" s="203"/>
      <c r="F7" s="203" t="s">
        <v>91</v>
      </c>
      <c r="G7" s="204"/>
    </row>
    <row r="8" spans="1:7" x14ac:dyDescent="0.2">
      <c r="A8" s="210" t="s">
        <v>92</v>
      </c>
      <c r="B8" s="211"/>
      <c r="C8" s="211"/>
      <c r="D8" s="211"/>
      <c r="E8" s="212"/>
      <c r="F8" s="213">
        <v>1</v>
      </c>
      <c r="G8" s="214"/>
    </row>
    <row r="9" spans="1:7" x14ac:dyDescent="0.2">
      <c r="A9" s="202" t="s">
        <v>93</v>
      </c>
      <c r="B9" s="121"/>
      <c r="C9" s="7">
        <v>1</v>
      </c>
      <c r="D9" s="121" t="s">
        <v>94</v>
      </c>
      <c r="E9" s="121"/>
      <c r="F9" s="121"/>
      <c r="G9" s="217"/>
    </row>
    <row r="10" spans="1:7" ht="28" customHeight="1" x14ac:dyDescent="0.2">
      <c r="A10" s="202"/>
      <c r="B10" s="121"/>
      <c r="C10" s="7">
        <v>2</v>
      </c>
      <c r="D10" s="218" t="s">
        <v>95</v>
      </c>
      <c r="E10" s="218"/>
      <c r="F10" s="218"/>
      <c r="G10" s="219"/>
    </row>
    <row r="11" spans="1:7" ht="27" customHeight="1" x14ac:dyDescent="0.2">
      <c r="A11" s="202"/>
      <c r="B11" s="121"/>
      <c r="C11" s="7">
        <v>3</v>
      </c>
      <c r="D11" s="218" t="s">
        <v>96</v>
      </c>
      <c r="E11" s="218"/>
      <c r="F11" s="218"/>
      <c r="G11" s="219"/>
    </row>
    <row r="12" spans="1:7" ht="29" customHeight="1" x14ac:dyDescent="0.2">
      <c r="A12" s="202"/>
      <c r="B12" s="121"/>
      <c r="C12" s="7">
        <v>4</v>
      </c>
      <c r="D12" s="218" t="s">
        <v>97</v>
      </c>
      <c r="E12" s="218"/>
      <c r="F12" s="218"/>
      <c r="G12" s="219"/>
    </row>
    <row r="13" spans="1:7" ht="16" customHeight="1" x14ac:dyDescent="0.2">
      <c r="A13" s="202"/>
      <c r="B13" s="121"/>
      <c r="C13" s="7">
        <v>5</v>
      </c>
      <c r="D13" s="220" t="s">
        <v>98</v>
      </c>
      <c r="E13" s="211"/>
      <c r="F13" s="211"/>
      <c r="G13" s="221"/>
    </row>
    <row r="14" spans="1:7" ht="16" customHeight="1" x14ac:dyDescent="0.2">
      <c r="A14" s="215"/>
      <c r="B14" s="216"/>
      <c r="C14" s="70">
        <v>6</v>
      </c>
      <c r="D14" s="222" t="s">
        <v>99</v>
      </c>
      <c r="E14" s="223"/>
      <c r="F14" s="223"/>
      <c r="G14" s="224"/>
    </row>
    <row r="16" spans="1:7" ht="15" thickBot="1" x14ac:dyDescent="0.25">
      <c r="A16" s="4" t="s">
        <v>100</v>
      </c>
    </row>
    <row r="17" spans="1:7" ht="14" customHeight="1" x14ac:dyDescent="0.2">
      <c r="A17" s="133" t="s">
        <v>56</v>
      </c>
      <c r="B17" s="135" t="s">
        <v>101</v>
      </c>
      <c r="C17" s="226"/>
      <c r="D17" s="136"/>
      <c r="E17" s="139" t="s">
        <v>86</v>
      </c>
      <c r="F17" s="139" t="s">
        <v>102</v>
      </c>
      <c r="G17" s="205" t="s">
        <v>4</v>
      </c>
    </row>
    <row r="18" spans="1:7" x14ac:dyDescent="0.2">
      <c r="A18" s="225"/>
      <c r="B18" s="137"/>
      <c r="C18" s="227"/>
      <c r="D18" s="138"/>
      <c r="E18" s="228"/>
      <c r="F18" s="228"/>
      <c r="G18" s="206"/>
    </row>
    <row r="19" spans="1:7" x14ac:dyDescent="0.2">
      <c r="A19" s="207" t="s">
        <v>103</v>
      </c>
      <c r="B19" s="208"/>
      <c r="C19" s="208"/>
      <c r="D19" s="208"/>
      <c r="E19" s="208"/>
      <c r="F19" s="209"/>
      <c r="G19" s="71"/>
    </row>
    <row r="20" spans="1:7" x14ac:dyDescent="0.2">
      <c r="A20" s="229">
        <v>1</v>
      </c>
      <c r="B20" s="7" t="s">
        <v>63</v>
      </c>
      <c r="C20" s="49" t="s">
        <v>104</v>
      </c>
      <c r="D20" s="49"/>
      <c r="E20" s="51"/>
      <c r="F20" s="8">
        <v>2</v>
      </c>
      <c r="G20" s="36">
        <f>F20*E20</f>
        <v>0</v>
      </c>
    </row>
    <row r="21" spans="1:7" x14ac:dyDescent="0.2">
      <c r="A21" s="229"/>
      <c r="B21" s="7" t="s">
        <v>66</v>
      </c>
      <c r="C21" s="49" t="s">
        <v>105</v>
      </c>
      <c r="D21" s="49"/>
      <c r="E21" s="51"/>
      <c r="F21" s="8">
        <v>2</v>
      </c>
      <c r="G21" s="36">
        <f>F21*E21</f>
        <v>0</v>
      </c>
    </row>
    <row r="22" spans="1:7" x14ac:dyDescent="0.2">
      <c r="A22" s="229"/>
      <c r="B22" s="7" t="s">
        <v>68</v>
      </c>
      <c r="C22" s="49" t="s">
        <v>106</v>
      </c>
      <c r="D22" s="49"/>
      <c r="E22" s="51"/>
      <c r="F22" s="8">
        <v>2</v>
      </c>
      <c r="G22" s="36">
        <f>F22*E22</f>
        <v>0</v>
      </c>
    </row>
    <row r="23" spans="1:7" x14ac:dyDescent="0.2">
      <c r="A23" s="229"/>
      <c r="B23" s="7" t="s">
        <v>70</v>
      </c>
      <c r="C23" s="49" t="s">
        <v>38</v>
      </c>
      <c r="D23" s="49"/>
      <c r="E23" s="51"/>
      <c r="F23" s="8">
        <v>1</v>
      </c>
      <c r="G23" s="36">
        <f>F23*E23</f>
        <v>0</v>
      </c>
    </row>
    <row r="24" spans="1:7" ht="29" customHeight="1" x14ac:dyDescent="0.2">
      <c r="A24" s="230" t="s">
        <v>95</v>
      </c>
      <c r="B24" s="231"/>
      <c r="C24" s="231"/>
      <c r="D24" s="231"/>
      <c r="E24" s="231"/>
      <c r="F24" s="232"/>
      <c r="G24" s="71"/>
    </row>
    <row r="25" spans="1:7" x14ac:dyDescent="0.2">
      <c r="A25" s="229">
        <v>2</v>
      </c>
      <c r="B25" s="7" t="s">
        <v>63</v>
      </c>
      <c r="C25" s="49" t="s">
        <v>104</v>
      </c>
      <c r="D25" s="49"/>
      <c r="E25" s="51"/>
      <c r="F25" s="8">
        <v>5</v>
      </c>
      <c r="G25" s="36">
        <f>F25*E25</f>
        <v>0</v>
      </c>
    </row>
    <row r="26" spans="1:7" x14ac:dyDescent="0.2">
      <c r="A26" s="229"/>
      <c r="B26" s="7" t="s">
        <v>66</v>
      </c>
      <c r="C26" s="49" t="s">
        <v>105</v>
      </c>
      <c r="D26" s="49"/>
      <c r="E26" s="51"/>
      <c r="F26" s="8">
        <v>5</v>
      </c>
      <c r="G26" s="36">
        <f>F26*E26</f>
        <v>0</v>
      </c>
    </row>
    <row r="27" spans="1:7" x14ac:dyDescent="0.2">
      <c r="A27" s="229"/>
      <c r="B27" s="7" t="s">
        <v>68</v>
      </c>
      <c r="C27" s="49" t="s">
        <v>106</v>
      </c>
      <c r="D27" s="49"/>
      <c r="E27" s="51"/>
      <c r="F27" s="8">
        <v>5</v>
      </c>
      <c r="G27" s="36">
        <f>F27*E27</f>
        <v>0</v>
      </c>
    </row>
    <row r="28" spans="1:7" x14ac:dyDescent="0.2">
      <c r="A28" s="229"/>
      <c r="B28" s="7" t="s">
        <v>70</v>
      </c>
      <c r="C28" s="49" t="s">
        <v>38</v>
      </c>
      <c r="D28" s="49"/>
      <c r="E28" s="51"/>
      <c r="F28" s="8">
        <v>2</v>
      </c>
      <c r="G28" s="36">
        <f>F28*E28</f>
        <v>0</v>
      </c>
    </row>
    <row r="29" spans="1:7" x14ac:dyDescent="0.2">
      <c r="A29" s="233" t="s">
        <v>107</v>
      </c>
      <c r="B29" s="234"/>
      <c r="C29" s="234"/>
      <c r="D29" s="234"/>
      <c r="E29" s="234"/>
      <c r="F29" s="235"/>
      <c r="G29" s="72"/>
    </row>
    <row r="30" spans="1:7" x14ac:dyDescent="0.2">
      <c r="A30" s="229" t="s">
        <v>108</v>
      </c>
      <c r="B30" s="236" t="s">
        <v>109</v>
      </c>
      <c r="C30" s="237"/>
      <c r="D30" s="237"/>
      <c r="E30" s="237"/>
      <c r="F30" s="238"/>
      <c r="G30" s="73"/>
    </row>
    <row r="31" spans="1:7" x14ac:dyDescent="0.2">
      <c r="A31" s="229"/>
      <c r="B31" s="7" t="s">
        <v>63</v>
      </c>
      <c r="C31" s="49" t="s">
        <v>104</v>
      </c>
      <c r="D31" s="49"/>
      <c r="E31" s="51"/>
      <c r="F31" s="8">
        <v>5</v>
      </c>
      <c r="G31" s="36">
        <f>F31*E31</f>
        <v>0</v>
      </c>
    </row>
    <row r="32" spans="1:7" x14ac:dyDescent="0.2">
      <c r="A32" s="229"/>
      <c r="B32" s="7" t="s">
        <v>66</v>
      </c>
      <c r="C32" s="49" t="s">
        <v>105</v>
      </c>
      <c r="D32" s="49"/>
      <c r="E32" s="51"/>
      <c r="F32" s="8">
        <v>5</v>
      </c>
      <c r="G32" s="36">
        <f>F32*E32</f>
        <v>0</v>
      </c>
    </row>
    <row r="33" spans="1:7" x14ac:dyDescent="0.2">
      <c r="A33" s="229"/>
      <c r="B33" s="7" t="s">
        <v>68</v>
      </c>
      <c r="C33" s="49" t="s">
        <v>106</v>
      </c>
      <c r="D33" s="49"/>
      <c r="E33" s="51"/>
      <c r="F33" s="8">
        <v>10</v>
      </c>
      <c r="G33" s="36">
        <f>F33*E33</f>
        <v>0</v>
      </c>
    </row>
    <row r="34" spans="1:7" x14ac:dyDescent="0.2">
      <c r="A34" s="229"/>
      <c r="B34" s="7" t="s">
        <v>70</v>
      </c>
      <c r="C34" s="49" t="s">
        <v>38</v>
      </c>
      <c r="D34" s="49"/>
      <c r="E34" s="51"/>
      <c r="F34" s="8">
        <v>1</v>
      </c>
      <c r="G34" s="36">
        <f>F34*E34</f>
        <v>0</v>
      </c>
    </row>
    <row r="35" spans="1:7" x14ac:dyDescent="0.2">
      <c r="A35" s="229" t="s">
        <v>110</v>
      </c>
      <c r="B35" s="236" t="s">
        <v>111</v>
      </c>
      <c r="C35" s="237"/>
      <c r="D35" s="237"/>
      <c r="E35" s="237"/>
      <c r="F35" s="238"/>
      <c r="G35" s="73"/>
    </row>
    <row r="36" spans="1:7" x14ac:dyDescent="0.2">
      <c r="A36" s="229"/>
      <c r="B36" s="7" t="s">
        <v>63</v>
      </c>
      <c r="C36" s="49" t="s">
        <v>104</v>
      </c>
      <c r="D36" s="49"/>
      <c r="E36" s="51"/>
      <c r="F36" s="8">
        <v>5</v>
      </c>
      <c r="G36" s="36">
        <f>F36*E36</f>
        <v>0</v>
      </c>
    </row>
    <row r="37" spans="1:7" x14ac:dyDescent="0.2">
      <c r="A37" s="229"/>
      <c r="B37" s="7" t="s">
        <v>66</v>
      </c>
      <c r="C37" s="49" t="s">
        <v>105</v>
      </c>
      <c r="D37" s="49"/>
      <c r="E37" s="51"/>
      <c r="F37" s="8">
        <v>10</v>
      </c>
      <c r="G37" s="36">
        <f>F37*E37</f>
        <v>0</v>
      </c>
    </row>
    <row r="38" spans="1:7" x14ac:dyDescent="0.2">
      <c r="A38" s="229"/>
      <c r="B38" s="7" t="s">
        <v>68</v>
      </c>
      <c r="C38" s="49" t="s">
        <v>106</v>
      </c>
      <c r="D38" s="49"/>
      <c r="E38" s="51"/>
      <c r="F38" s="8">
        <v>0</v>
      </c>
      <c r="G38" s="36">
        <f>F38*E38</f>
        <v>0</v>
      </c>
    </row>
    <row r="39" spans="1:7" x14ac:dyDescent="0.2">
      <c r="A39" s="229"/>
      <c r="B39" s="7" t="s">
        <v>70</v>
      </c>
      <c r="C39" s="49" t="s">
        <v>38</v>
      </c>
      <c r="D39" s="49"/>
      <c r="E39" s="51"/>
      <c r="F39" s="8">
        <v>1</v>
      </c>
      <c r="G39" s="36">
        <f>F39*E39</f>
        <v>0</v>
      </c>
    </row>
    <row r="40" spans="1:7" x14ac:dyDescent="0.2">
      <c r="A40" s="233" t="s">
        <v>112</v>
      </c>
      <c r="B40" s="234"/>
      <c r="C40" s="234"/>
      <c r="D40" s="234"/>
      <c r="E40" s="234"/>
      <c r="F40" s="235"/>
      <c r="G40" s="72"/>
    </row>
    <row r="41" spans="1:7" x14ac:dyDescent="0.2">
      <c r="A41" s="229">
        <v>4</v>
      </c>
      <c r="B41" s="7" t="s">
        <v>63</v>
      </c>
      <c r="C41" s="49" t="s">
        <v>104</v>
      </c>
      <c r="D41" s="49"/>
      <c r="E41" s="51"/>
      <c r="F41" s="8">
        <v>5</v>
      </c>
      <c r="G41" s="36">
        <f>F41*E41</f>
        <v>0</v>
      </c>
    </row>
    <row r="42" spans="1:7" x14ac:dyDescent="0.2">
      <c r="A42" s="229"/>
      <c r="B42" s="7" t="s">
        <v>66</v>
      </c>
      <c r="C42" s="49" t="s">
        <v>105</v>
      </c>
      <c r="D42" s="49"/>
      <c r="E42" s="51"/>
      <c r="F42" s="8">
        <v>5</v>
      </c>
      <c r="G42" s="36">
        <f>F42*E42</f>
        <v>0</v>
      </c>
    </row>
    <row r="43" spans="1:7" x14ac:dyDescent="0.2">
      <c r="A43" s="229"/>
      <c r="B43" s="7" t="s">
        <v>68</v>
      </c>
      <c r="C43" s="49" t="s">
        <v>106</v>
      </c>
      <c r="D43" s="49"/>
      <c r="E43" s="51"/>
      <c r="F43" s="8">
        <v>2</v>
      </c>
      <c r="G43" s="36">
        <f>F43*E43</f>
        <v>0</v>
      </c>
    </row>
    <row r="44" spans="1:7" x14ac:dyDescent="0.2">
      <c r="A44" s="229"/>
      <c r="B44" s="7" t="s">
        <v>70</v>
      </c>
      <c r="C44" s="49" t="s">
        <v>38</v>
      </c>
      <c r="D44" s="49"/>
      <c r="E44" s="51"/>
      <c r="F44" s="8">
        <v>1</v>
      </c>
      <c r="G44" s="36">
        <f>F44*E44</f>
        <v>0</v>
      </c>
    </row>
    <row r="45" spans="1:7" x14ac:dyDescent="0.2">
      <c r="A45" s="233" t="s">
        <v>113</v>
      </c>
      <c r="B45" s="234"/>
      <c r="C45" s="234"/>
      <c r="D45" s="234"/>
      <c r="E45" s="234"/>
      <c r="F45" s="235"/>
      <c r="G45" s="72"/>
    </row>
    <row r="46" spans="1:7" x14ac:dyDescent="0.2">
      <c r="A46" s="229">
        <v>5</v>
      </c>
      <c r="B46" s="7" t="s">
        <v>63</v>
      </c>
      <c r="C46" s="49" t="s">
        <v>104</v>
      </c>
      <c r="D46" s="49"/>
      <c r="E46" s="51"/>
      <c r="F46" s="8">
        <v>2</v>
      </c>
      <c r="G46" s="36">
        <f>F46*E46</f>
        <v>0</v>
      </c>
    </row>
    <row r="47" spans="1:7" x14ac:dyDescent="0.2">
      <c r="A47" s="229"/>
      <c r="B47" s="7" t="s">
        <v>66</v>
      </c>
      <c r="C47" s="49" t="s">
        <v>105</v>
      </c>
      <c r="D47" s="49"/>
      <c r="E47" s="51"/>
      <c r="F47" s="8">
        <v>1</v>
      </c>
      <c r="G47" s="36">
        <f>F47*E47</f>
        <v>0</v>
      </c>
    </row>
    <row r="48" spans="1:7" x14ac:dyDescent="0.2">
      <c r="A48" s="229"/>
      <c r="B48" s="7" t="s">
        <v>68</v>
      </c>
      <c r="C48" s="49" t="s">
        <v>106</v>
      </c>
      <c r="D48" s="49"/>
      <c r="E48" s="51"/>
      <c r="F48" s="8">
        <v>1</v>
      </c>
      <c r="G48" s="36">
        <f>F48*E48</f>
        <v>0</v>
      </c>
    </row>
    <row r="49" spans="1:7" x14ac:dyDescent="0.2">
      <c r="A49" s="229"/>
      <c r="B49" s="7" t="s">
        <v>70</v>
      </c>
      <c r="C49" s="49" t="s">
        <v>38</v>
      </c>
      <c r="D49" s="49"/>
      <c r="E49" s="51"/>
      <c r="F49" s="8">
        <v>1</v>
      </c>
      <c r="G49" s="36">
        <f>F49*E49</f>
        <v>0</v>
      </c>
    </row>
    <row r="50" spans="1:7" x14ac:dyDescent="0.2">
      <c r="A50" s="233" t="s">
        <v>99</v>
      </c>
      <c r="B50" s="234"/>
      <c r="C50" s="234"/>
      <c r="D50" s="234"/>
      <c r="E50" s="234"/>
      <c r="F50" s="235"/>
      <c r="G50" s="72"/>
    </row>
    <row r="51" spans="1:7" x14ac:dyDescent="0.2">
      <c r="A51" s="229">
        <v>6</v>
      </c>
      <c r="B51" s="7" t="s">
        <v>63</v>
      </c>
      <c r="C51" s="49" t="s">
        <v>104</v>
      </c>
      <c r="D51" s="49"/>
      <c r="E51" s="51"/>
      <c r="F51" s="8">
        <v>2</v>
      </c>
      <c r="G51" s="36">
        <f>F51*E51</f>
        <v>0</v>
      </c>
    </row>
    <row r="52" spans="1:7" x14ac:dyDescent="0.2">
      <c r="A52" s="229"/>
      <c r="B52" s="7" t="s">
        <v>66</v>
      </c>
      <c r="C52" s="49" t="s">
        <v>105</v>
      </c>
      <c r="D52" s="49"/>
      <c r="E52" s="51"/>
      <c r="F52" s="8">
        <v>2</v>
      </c>
      <c r="G52" s="36">
        <f>F52*E52</f>
        <v>0</v>
      </c>
    </row>
    <row r="53" spans="1:7" x14ac:dyDescent="0.2">
      <c r="A53" s="229"/>
      <c r="B53" s="7" t="s">
        <v>68</v>
      </c>
      <c r="C53" s="49" t="s">
        <v>106</v>
      </c>
      <c r="D53" s="49"/>
      <c r="E53" s="51"/>
      <c r="F53" s="8">
        <v>5</v>
      </c>
      <c r="G53" s="36">
        <f>F53*E53</f>
        <v>0</v>
      </c>
    </row>
    <row r="54" spans="1:7" ht="15" thickBot="1" x14ac:dyDescent="0.25">
      <c r="A54" s="239"/>
      <c r="B54" s="74" t="s">
        <v>70</v>
      </c>
      <c r="C54" s="75" t="s">
        <v>38</v>
      </c>
      <c r="D54" s="75"/>
      <c r="E54" s="51"/>
      <c r="F54" s="76">
        <v>1</v>
      </c>
      <c r="G54" s="36">
        <f>F54*E54</f>
        <v>0</v>
      </c>
    </row>
    <row r="55" spans="1:7" ht="17" customHeight="1" thickBot="1" x14ac:dyDescent="0.25">
      <c r="A55" s="21"/>
      <c r="B55" s="147" t="s">
        <v>176</v>
      </c>
      <c r="C55" s="167"/>
      <c r="D55" s="167"/>
      <c r="E55" s="167"/>
      <c r="F55" s="148"/>
      <c r="G55" s="25">
        <f>SUM(G20:G54)</f>
        <v>0</v>
      </c>
    </row>
    <row r="57" spans="1:7" ht="17" x14ac:dyDescent="0.2">
      <c r="A57" s="258" t="s">
        <v>177</v>
      </c>
    </row>
    <row r="59" spans="1:7" x14ac:dyDescent="0.2">
      <c r="A59" s="4" t="s">
        <v>87</v>
      </c>
    </row>
    <row r="60" spans="1:7" x14ac:dyDescent="0.2">
      <c r="A60" s="198" t="s">
        <v>88</v>
      </c>
      <c r="B60" s="199"/>
      <c r="C60" s="200"/>
      <c r="D60" s="200"/>
      <c r="E60" s="200"/>
      <c r="F60" s="200" t="s">
        <v>114</v>
      </c>
      <c r="G60" s="201"/>
    </row>
    <row r="61" spans="1:7" x14ac:dyDescent="0.2">
      <c r="A61" s="202" t="s">
        <v>90</v>
      </c>
      <c r="B61" s="121"/>
      <c r="C61" s="203"/>
      <c r="D61" s="203"/>
      <c r="E61" s="203"/>
      <c r="F61" s="203" t="s">
        <v>91</v>
      </c>
      <c r="G61" s="204"/>
    </row>
    <row r="62" spans="1:7" x14ac:dyDescent="0.2">
      <c r="A62" s="210" t="s">
        <v>92</v>
      </c>
      <c r="B62" s="211"/>
      <c r="C62" s="211"/>
      <c r="D62" s="211"/>
      <c r="E62" s="212"/>
      <c r="F62" s="213">
        <v>2</v>
      </c>
      <c r="G62" s="214"/>
    </row>
    <row r="63" spans="1:7" x14ac:dyDescent="0.2">
      <c r="A63" s="202" t="s">
        <v>93</v>
      </c>
      <c r="B63" s="121"/>
      <c r="C63" s="7">
        <v>1</v>
      </c>
      <c r="D63" s="121" t="s">
        <v>94</v>
      </c>
      <c r="E63" s="121"/>
      <c r="F63" s="121"/>
      <c r="G63" s="217"/>
    </row>
    <row r="64" spans="1:7" ht="28" customHeight="1" x14ac:dyDescent="0.2">
      <c r="A64" s="202"/>
      <c r="B64" s="121"/>
      <c r="C64" s="7">
        <v>2</v>
      </c>
      <c r="D64" s="218" t="s">
        <v>115</v>
      </c>
      <c r="E64" s="218"/>
      <c r="F64" s="218"/>
      <c r="G64" s="219"/>
    </row>
    <row r="65" spans="1:7" ht="27" customHeight="1" x14ac:dyDescent="0.2">
      <c r="A65" s="202"/>
      <c r="B65" s="121"/>
      <c r="C65" s="7">
        <v>3</v>
      </c>
      <c r="D65" s="218" t="s">
        <v>96</v>
      </c>
      <c r="E65" s="218"/>
      <c r="F65" s="218"/>
      <c r="G65" s="219"/>
    </row>
    <row r="66" spans="1:7" ht="29" customHeight="1" x14ac:dyDescent="0.2">
      <c r="A66" s="202"/>
      <c r="B66" s="121"/>
      <c r="C66" s="7">
        <v>4</v>
      </c>
      <c r="D66" s="218" t="s">
        <v>97</v>
      </c>
      <c r="E66" s="218"/>
      <c r="F66" s="218"/>
      <c r="G66" s="219"/>
    </row>
    <row r="67" spans="1:7" ht="16" customHeight="1" x14ac:dyDescent="0.2">
      <c r="A67" s="202"/>
      <c r="B67" s="121"/>
      <c r="C67" s="7">
        <v>5</v>
      </c>
      <c r="D67" s="220" t="s">
        <v>116</v>
      </c>
      <c r="E67" s="211"/>
      <c r="F67" s="211"/>
      <c r="G67" s="221"/>
    </row>
    <row r="68" spans="1:7" ht="16" customHeight="1" x14ac:dyDescent="0.2">
      <c r="A68" s="215"/>
      <c r="B68" s="216"/>
      <c r="C68" s="70">
        <v>6</v>
      </c>
      <c r="D68" s="222" t="s">
        <v>117</v>
      </c>
      <c r="E68" s="223"/>
      <c r="F68" s="223"/>
      <c r="G68" s="224"/>
    </row>
    <row r="70" spans="1:7" ht="15" thickBot="1" x14ac:dyDescent="0.25">
      <c r="A70" s="4" t="s">
        <v>100</v>
      </c>
    </row>
    <row r="71" spans="1:7" ht="14" customHeight="1" x14ac:dyDescent="0.2">
      <c r="A71" s="133" t="s">
        <v>56</v>
      </c>
      <c r="B71" s="135" t="s">
        <v>101</v>
      </c>
      <c r="C71" s="226"/>
      <c r="D71" s="136"/>
      <c r="E71" s="139" t="s">
        <v>86</v>
      </c>
      <c r="F71" s="139" t="s">
        <v>102</v>
      </c>
      <c r="G71" s="205" t="s">
        <v>4</v>
      </c>
    </row>
    <row r="72" spans="1:7" x14ac:dyDescent="0.2">
      <c r="A72" s="225"/>
      <c r="B72" s="137"/>
      <c r="C72" s="227"/>
      <c r="D72" s="138"/>
      <c r="E72" s="228"/>
      <c r="F72" s="228"/>
      <c r="G72" s="206"/>
    </row>
    <row r="73" spans="1:7" x14ac:dyDescent="0.2">
      <c r="A73" s="207" t="s">
        <v>103</v>
      </c>
      <c r="B73" s="208"/>
      <c r="C73" s="208"/>
      <c r="D73" s="208"/>
      <c r="E73" s="208"/>
      <c r="F73" s="209"/>
      <c r="G73" s="71"/>
    </row>
    <row r="74" spans="1:7" x14ac:dyDescent="0.2">
      <c r="A74" s="229">
        <v>1</v>
      </c>
      <c r="B74" s="7" t="s">
        <v>63</v>
      </c>
      <c r="C74" s="49" t="s">
        <v>104</v>
      </c>
      <c r="D74" s="49"/>
      <c r="E74" s="51"/>
      <c r="F74" s="8">
        <v>5</v>
      </c>
      <c r="G74" s="36">
        <f>F74*E74</f>
        <v>0</v>
      </c>
    </row>
    <row r="75" spans="1:7" x14ac:dyDescent="0.2">
      <c r="A75" s="229"/>
      <c r="B75" s="7" t="s">
        <v>66</v>
      </c>
      <c r="C75" s="49" t="s">
        <v>105</v>
      </c>
      <c r="D75" s="49"/>
      <c r="E75" s="51"/>
      <c r="F75" s="8">
        <v>1</v>
      </c>
      <c r="G75" s="36">
        <f>F75*E75</f>
        <v>0</v>
      </c>
    </row>
    <row r="76" spans="1:7" x14ac:dyDescent="0.2">
      <c r="A76" s="229"/>
      <c r="B76" s="7" t="s">
        <v>68</v>
      </c>
      <c r="C76" s="49" t="s">
        <v>106</v>
      </c>
      <c r="D76" s="49"/>
      <c r="E76" s="51"/>
      <c r="F76" s="8">
        <v>5</v>
      </c>
      <c r="G76" s="36">
        <f>F76*E76</f>
        <v>0</v>
      </c>
    </row>
    <row r="77" spans="1:7" x14ac:dyDescent="0.2">
      <c r="A77" s="229"/>
      <c r="B77" s="7" t="s">
        <v>70</v>
      </c>
      <c r="C77" s="49" t="s">
        <v>38</v>
      </c>
      <c r="D77" s="49"/>
      <c r="E77" s="51"/>
      <c r="F77" s="8">
        <v>1</v>
      </c>
      <c r="G77" s="36">
        <f>F77*E77</f>
        <v>0</v>
      </c>
    </row>
    <row r="78" spans="1:7" ht="29" customHeight="1" x14ac:dyDescent="0.2">
      <c r="A78" s="230" t="s">
        <v>95</v>
      </c>
      <c r="B78" s="231"/>
      <c r="C78" s="231"/>
      <c r="D78" s="231"/>
      <c r="E78" s="231"/>
      <c r="F78" s="232"/>
      <c r="G78" s="71"/>
    </row>
    <row r="79" spans="1:7" x14ac:dyDescent="0.2">
      <c r="A79" s="229">
        <v>2</v>
      </c>
      <c r="B79" s="7" t="s">
        <v>63</v>
      </c>
      <c r="C79" s="49" t="s">
        <v>104</v>
      </c>
      <c r="D79" s="49"/>
      <c r="E79" s="51"/>
      <c r="F79" s="8">
        <v>5</v>
      </c>
      <c r="G79" s="36">
        <f>F79*E79</f>
        <v>0</v>
      </c>
    </row>
    <row r="80" spans="1:7" x14ac:dyDescent="0.2">
      <c r="A80" s="229"/>
      <c r="B80" s="7" t="s">
        <v>66</v>
      </c>
      <c r="C80" s="49" t="s">
        <v>105</v>
      </c>
      <c r="D80" s="49"/>
      <c r="E80" s="51"/>
      <c r="F80" s="8">
        <v>1</v>
      </c>
      <c r="G80" s="36">
        <f>F80*E80</f>
        <v>0</v>
      </c>
    </row>
    <row r="81" spans="1:7" x14ac:dyDescent="0.2">
      <c r="A81" s="229"/>
      <c r="B81" s="7" t="s">
        <v>68</v>
      </c>
      <c r="C81" s="49" t="s">
        <v>106</v>
      </c>
      <c r="D81" s="49"/>
      <c r="E81" s="51"/>
      <c r="F81" s="8">
        <v>2</v>
      </c>
      <c r="G81" s="36">
        <f>F81*E81</f>
        <v>0</v>
      </c>
    </row>
    <row r="82" spans="1:7" x14ac:dyDescent="0.2">
      <c r="A82" s="229"/>
      <c r="B82" s="7" t="s">
        <v>70</v>
      </c>
      <c r="C82" s="49" t="s">
        <v>38</v>
      </c>
      <c r="D82" s="49"/>
      <c r="E82" s="51"/>
      <c r="F82" s="8">
        <v>1</v>
      </c>
      <c r="G82" s="36">
        <f>F82*E82</f>
        <v>0</v>
      </c>
    </row>
    <row r="83" spans="1:7" x14ac:dyDescent="0.2">
      <c r="A83" s="233" t="s">
        <v>107</v>
      </c>
      <c r="B83" s="234"/>
      <c r="C83" s="234"/>
      <c r="D83" s="234"/>
      <c r="E83" s="234"/>
      <c r="F83" s="235"/>
      <c r="G83" s="72"/>
    </row>
    <row r="84" spans="1:7" x14ac:dyDescent="0.2">
      <c r="A84" s="229" t="s">
        <v>108</v>
      </c>
      <c r="B84" s="236" t="s">
        <v>109</v>
      </c>
      <c r="C84" s="237"/>
      <c r="D84" s="237"/>
      <c r="E84" s="237"/>
      <c r="F84" s="238"/>
      <c r="G84" s="73"/>
    </row>
    <row r="85" spans="1:7" x14ac:dyDescent="0.2">
      <c r="A85" s="229"/>
      <c r="B85" s="7" t="s">
        <v>63</v>
      </c>
      <c r="C85" s="49" t="s">
        <v>104</v>
      </c>
      <c r="D85" s="49"/>
      <c r="E85" s="51"/>
      <c r="F85" s="8">
        <v>5</v>
      </c>
      <c r="G85" s="36">
        <f>F85*E85</f>
        <v>0</v>
      </c>
    </row>
    <row r="86" spans="1:7" x14ac:dyDescent="0.2">
      <c r="A86" s="229"/>
      <c r="B86" s="7" t="s">
        <v>66</v>
      </c>
      <c r="C86" s="49" t="s">
        <v>105</v>
      </c>
      <c r="D86" s="49"/>
      <c r="E86" s="51"/>
      <c r="F86" s="8">
        <v>0</v>
      </c>
      <c r="G86" s="36">
        <f>F86*E86</f>
        <v>0</v>
      </c>
    </row>
    <row r="87" spans="1:7" x14ac:dyDescent="0.2">
      <c r="A87" s="229"/>
      <c r="B87" s="7" t="s">
        <v>68</v>
      </c>
      <c r="C87" s="49" t="s">
        <v>106</v>
      </c>
      <c r="D87" s="49"/>
      <c r="E87" s="51"/>
      <c r="F87" s="8">
        <v>0</v>
      </c>
      <c r="G87" s="36">
        <f>F87*E87</f>
        <v>0</v>
      </c>
    </row>
    <row r="88" spans="1:7" x14ac:dyDescent="0.2">
      <c r="A88" s="229"/>
      <c r="B88" s="7" t="s">
        <v>70</v>
      </c>
      <c r="C88" s="49" t="s">
        <v>38</v>
      </c>
      <c r="D88" s="49"/>
      <c r="E88" s="51"/>
      <c r="F88" s="8">
        <v>1</v>
      </c>
      <c r="G88" s="36">
        <f>F88*E88</f>
        <v>0</v>
      </c>
    </row>
    <row r="89" spans="1:7" x14ac:dyDescent="0.2">
      <c r="A89" s="229" t="s">
        <v>110</v>
      </c>
      <c r="B89" s="236" t="s">
        <v>111</v>
      </c>
      <c r="C89" s="237"/>
      <c r="D89" s="237"/>
      <c r="E89" s="237"/>
      <c r="F89" s="238"/>
      <c r="G89" s="73"/>
    </row>
    <row r="90" spans="1:7" x14ac:dyDescent="0.2">
      <c r="A90" s="229"/>
      <c r="B90" s="7" t="s">
        <v>63</v>
      </c>
      <c r="C90" s="49" t="s">
        <v>104</v>
      </c>
      <c r="D90" s="49"/>
      <c r="E90" s="51"/>
      <c r="F90" s="8">
        <v>5</v>
      </c>
      <c r="G90" s="36">
        <f>F90*E90</f>
        <v>0</v>
      </c>
    </row>
    <row r="91" spans="1:7" x14ac:dyDescent="0.2">
      <c r="A91" s="229"/>
      <c r="B91" s="7" t="s">
        <v>66</v>
      </c>
      <c r="C91" s="49" t="s">
        <v>105</v>
      </c>
      <c r="D91" s="49"/>
      <c r="E91" s="51"/>
      <c r="F91" s="8">
        <v>5</v>
      </c>
      <c r="G91" s="36">
        <f>F91*E91</f>
        <v>0</v>
      </c>
    </row>
    <row r="92" spans="1:7" x14ac:dyDescent="0.2">
      <c r="A92" s="229"/>
      <c r="B92" s="7" t="s">
        <v>68</v>
      </c>
      <c r="C92" s="49" t="s">
        <v>106</v>
      </c>
      <c r="D92" s="49"/>
      <c r="E92" s="51"/>
      <c r="F92" s="8">
        <v>0</v>
      </c>
      <c r="G92" s="36">
        <f>F92*E92</f>
        <v>0</v>
      </c>
    </row>
    <row r="93" spans="1:7" x14ac:dyDescent="0.2">
      <c r="A93" s="229"/>
      <c r="B93" s="7" t="s">
        <v>70</v>
      </c>
      <c r="C93" s="49" t="s">
        <v>38</v>
      </c>
      <c r="D93" s="49"/>
      <c r="E93" s="51"/>
      <c r="F93" s="8">
        <v>1</v>
      </c>
      <c r="G93" s="36">
        <f>F93*E93</f>
        <v>0</v>
      </c>
    </row>
    <row r="94" spans="1:7" x14ac:dyDescent="0.2">
      <c r="A94" s="233" t="s">
        <v>150</v>
      </c>
      <c r="B94" s="234"/>
      <c r="C94" s="234"/>
      <c r="D94" s="234"/>
      <c r="E94" s="234"/>
      <c r="F94" s="235"/>
      <c r="G94" s="72"/>
    </row>
    <row r="95" spans="1:7" x14ac:dyDescent="0.2">
      <c r="A95" s="229">
        <v>4</v>
      </c>
      <c r="B95" s="7" t="s">
        <v>63</v>
      </c>
      <c r="C95" s="49" t="s">
        <v>104</v>
      </c>
      <c r="D95" s="49"/>
      <c r="E95" s="51"/>
      <c r="F95" s="8">
        <v>2</v>
      </c>
      <c r="G95" s="36">
        <f>F95*E95</f>
        <v>0</v>
      </c>
    </row>
    <row r="96" spans="1:7" x14ac:dyDescent="0.2">
      <c r="A96" s="229"/>
      <c r="B96" s="7" t="s">
        <v>66</v>
      </c>
      <c r="C96" s="49" t="s">
        <v>105</v>
      </c>
      <c r="D96" s="49"/>
      <c r="E96" s="51"/>
      <c r="F96" s="8">
        <v>2</v>
      </c>
      <c r="G96" s="36">
        <f>F96*E96</f>
        <v>0</v>
      </c>
    </row>
    <row r="97" spans="1:7" x14ac:dyDescent="0.2">
      <c r="A97" s="229"/>
      <c r="B97" s="7" t="s">
        <v>68</v>
      </c>
      <c r="C97" s="49" t="s">
        <v>106</v>
      </c>
      <c r="D97" s="49"/>
      <c r="E97" s="51"/>
      <c r="F97" s="8">
        <v>1</v>
      </c>
      <c r="G97" s="36">
        <f>F97*E97</f>
        <v>0</v>
      </c>
    </row>
    <row r="98" spans="1:7" x14ac:dyDescent="0.2">
      <c r="A98" s="229"/>
      <c r="B98" s="7" t="s">
        <v>70</v>
      </c>
      <c r="C98" s="49" t="s">
        <v>38</v>
      </c>
      <c r="D98" s="49"/>
      <c r="E98" s="51"/>
      <c r="F98" s="8">
        <v>1</v>
      </c>
      <c r="G98" s="36">
        <f>F98*E98</f>
        <v>0</v>
      </c>
    </row>
    <row r="99" spans="1:7" x14ac:dyDescent="0.2">
      <c r="A99" s="233" t="s">
        <v>113</v>
      </c>
      <c r="B99" s="234"/>
      <c r="C99" s="234"/>
      <c r="D99" s="234"/>
      <c r="E99" s="234"/>
      <c r="F99" s="235"/>
      <c r="G99" s="72"/>
    </row>
    <row r="100" spans="1:7" x14ac:dyDescent="0.2">
      <c r="A100" s="229">
        <v>5</v>
      </c>
      <c r="B100" s="7" t="s">
        <v>63</v>
      </c>
      <c r="C100" s="49" t="s">
        <v>104</v>
      </c>
      <c r="D100" s="49"/>
      <c r="E100" s="51"/>
      <c r="F100" s="8">
        <v>1</v>
      </c>
      <c r="G100" s="36">
        <f>F100*E100</f>
        <v>0</v>
      </c>
    </row>
    <row r="101" spans="1:7" x14ac:dyDescent="0.2">
      <c r="A101" s="229"/>
      <c r="B101" s="7" t="s">
        <v>66</v>
      </c>
      <c r="C101" s="49" t="s">
        <v>105</v>
      </c>
      <c r="D101" s="49"/>
      <c r="E101" s="51"/>
      <c r="F101" s="8">
        <v>1</v>
      </c>
      <c r="G101" s="36">
        <f>F101*E101</f>
        <v>0</v>
      </c>
    </row>
    <row r="102" spans="1:7" x14ac:dyDescent="0.2">
      <c r="A102" s="229"/>
      <c r="B102" s="7" t="s">
        <v>68</v>
      </c>
      <c r="C102" s="49" t="s">
        <v>106</v>
      </c>
      <c r="D102" s="49"/>
      <c r="E102" s="51"/>
      <c r="F102" s="8">
        <v>1</v>
      </c>
      <c r="G102" s="36">
        <f>F102*E102</f>
        <v>0</v>
      </c>
    </row>
    <row r="103" spans="1:7" x14ac:dyDescent="0.2">
      <c r="A103" s="229"/>
      <c r="B103" s="7" t="s">
        <v>70</v>
      </c>
      <c r="C103" s="49" t="s">
        <v>38</v>
      </c>
      <c r="D103" s="49"/>
      <c r="E103" s="51"/>
      <c r="F103" s="8">
        <v>1</v>
      </c>
      <c r="G103" s="36">
        <f>F103*E103</f>
        <v>0</v>
      </c>
    </row>
    <row r="104" spans="1:7" x14ac:dyDescent="0.2">
      <c r="A104" s="233" t="s">
        <v>117</v>
      </c>
      <c r="B104" s="234"/>
      <c r="C104" s="234"/>
      <c r="D104" s="234"/>
      <c r="E104" s="234"/>
      <c r="F104" s="235"/>
      <c r="G104" s="72"/>
    </row>
    <row r="105" spans="1:7" x14ac:dyDescent="0.2">
      <c r="A105" s="229">
        <v>6</v>
      </c>
      <c r="B105" s="7" t="s">
        <v>63</v>
      </c>
      <c r="C105" s="49" t="s">
        <v>104</v>
      </c>
      <c r="D105" s="49"/>
      <c r="E105" s="51"/>
      <c r="F105" s="8">
        <v>3</v>
      </c>
      <c r="G105" s="36">
        <f>F105*E105</f>
        <v>0</v>
      </c>
    </row>
    <row r="106" spans="1:7" x14ac:dyDescent="0.2">
      <c r="A106" s="229"/>
      <c r="B106" s="7" t="s">
        <v>66</v>
      </c>
      <c r="C106" s="49" t="s">
        <v>105</v>
      </c>
      <c r="D106" s="49"/>
      <c r="E106" s="51"/>
      <c r="F106" s="8">
        <v>1</v>
      </c>
      <c r="G106" s="36">
        <f>F106*E106</f>
        <v>0</v>
      </c>
    </row>
    <row r="107" spans="1:7" x14ac:dyDescent="0.2">
      <c r="A107" s="229"/>
      <c r="B107" s="7" t="s">
        <v>68</v>
      </c>
      <c r="C107" s="49" t="s">
        <v>106</v>
      </c>
      <c r="D107" s="49"/>
      <c r="E107" s="51"/>
      <c r="F107" s="8">
        <v>3</v>
      </c>
      <c r="G107" s="36">
        <f>F107*E107</f>
        <v>0</v>
      </c>
    </row>
    <row r="108" spans="1:7" ht="15" thickBot="1" x14ac:dyDescent="0.25">
      <c r="A108" s="239"/>
      <c r="B108" s="74" t="s">
        <v>70</v>
      </c>
      <c r="C108" s="75" t="s">
        <v>38</v>
      </c>
      <c r="D108" s="75"/>
      <c r="E108" s="51"/>
      <c r="F108" s="76">
        <v>1</v>
      </c>
      <c r="G108" s="36">
        <f>F108*E108</f>
        <v>0</v>
      </c>
    </row>
    <row r="109" spans="1:7" ht="17" customHeight="1" thickBot="1" x14ac:dyDescent="0.25">
      <c r="A109" s="21"/>
      <c r="B109" s="147" t="s">
        <v>118</v>
      </c>
      <c r="C109" s="167"/>
      <c r="D109" s="167"/>
      <c r="E109" s="167"/>
      <c r="F109" s="148"/>
      <c r="G109" s="25">
        <f>SUM(G74:G108)</f>
        <v>0</v>
      </c>
    </row>
    <row r="110" spans="1:7" ht="17" customHeight="1" thickBot="1" x14ac:dyDescent="0.25">
      <c r="A110" s="21"/>
      <c r="B110" s="147" t="s">
        <v>178</v>
      </c>
      <c r="C110" s="167"/>
      <c r="D110" s="167"/>
      <c r="E110" s="167"/>
      <c r="F110" s="148"/>
      <c r="G110" s="25">
        <f>G109*2</f>
        <v>0</v>
      </c>
    </row>
    <row r="111" spans="1:7" ht="8" customHeight="1" x14ac:dyDescent="0.2">
      <c r="G111" s="35"/>
    </row>
    <row r="112" spans="1:7" ht="18" thickBot="1" x14ac:dyDescent="0.25">
      <c r="A112" s="258" t="s">
        <v>119</v>
      </c>
    </row>
    <row r="113" spans="1:8" ht="17" customHeight="1" x14ac:dyDescent="0.2">
      <c r="A113" s="50"/>
      <c r="B113" s="241" t="s">
        <v>120</v>
      </c>
      <c r="C113" s="241"/>
      <c r="D113" s="241"/>
      <c r="E113" s="241"/>
      <c r="F113" s="241"/>
      <c r="G113" s="77">
        <f>G55</f>
        <v>0</v>
      </c>
    </row>
    <row r="114" spans="1:8" ht="17" customHeight="1" thickBot="1" x14ac:dyDescent="0.25">
      <c r="A114" s="20"/>
      <c r="B114" s="242" t="s">
        <v>121</v>
      </c>
      <c r="C114" s="242"/>
      <c r="D114" s="242"/>
      <c r="E114" s="242"/>
      <c r="F114" s="242"/>
      <c r="G114" s="78">
        <f>G110</f>
        <v>0</v>
      </c>
    </row>
    <row r="115" spans="1:8" ht="15" thickBot="1" x14ac:dyDescent="0.25">
      <c r="A115" s="21"/>
      <c r="B115" s="240" t="s">
        <v>122</v>
      </c>
      <c r="C115" s="240"/>
      <c r="D115" s="240"/>
      <c r="E115" s="240"/>
      <c r="F115" s="240"/>
      <c r="G115" s="25">
        <f>SUM(G113:G114)</f>
        <v>0</v>
      </c>
    </row>
    <row r="116" spans="1:8" ht="9" customHeight="1" x14ac:dyDescent="0.2"/>
    <row r="117" spans="1:8" x14ac:dyDescent="0.2">
      <c r="A117" s="4" t="s">
        <v>123</v>
      </c>
    </row>
    <row r="118" spans="1:8" x14ac:dyDescent="0.2">
      <c r="B118" s="2" t="s">
        <v>124</v>
      </c>
    </row>
    <row r="119" spans="1:8" ht="14" customHeight="1" x14ac:dyDescent="0.2">
      <c r="A119" s="28"/>
      <c r="B119" s="149" t="s">
        <v>27</v>
      </c>
      <c r="C119" s="122"/>
      <c r="D119" s="122"/>
      <c r="E119" s="122"/>
      <c r="F119" s="122"/>
      <c r="G119" s="122"/>
      <c r="H119" s="6"/>
    </row>
    <row r="120" spans="1:8" ht="8" customHeight="1" x14ac:dyDescent="0.2"/>
    <row r="121" spans="1:8" x14ac:dyDescent="0.2">
      <c r="A121" s="4" t="s">
        <v>54</v>
      </c>
    </row>
    <row r="122" spans="1:8" ht="49" customHeight="1" x14ac:dyDescent="0.2">
      <c r="B122" s="122" t="s">
        <v>179</v>
      </c>
      <c r="C122" s="122"/>
      <c r="D122" s="122"/>
      <c r="E122" s="122"/>
      <c r="F122" s="122"/>
      <c r="G122" s="122"/>
    </row>
  </sheetData>
  <mergeCells count="78">
    <mergeCell ref="B115:F115"/>
    <mergeCell ref="B119:G119"/>
    <mergeCell ref="B122:G122"/>
    <mergeCell ref="B113:F113"/>
    <mergeCell ref="B114:F114"/>
    <mergeCell ref="A104:F104"/>
    <mergeCell ref="A105:A108"/>
    <mergeCell ref="B109:F109"/>
    <mergeCell ref="B110:F110"/>
    <mergeCell ref="A89:A93"/>
    <mergeCell ref="B89:F89"/>
    <mergeCell ref="A94:F94"/>
    <mergeCell ref="A95:A98"/>
    <mergeCell ref="A99:F99"/>
    <mergeCell ref="A100:A103"/>
    <mergeCell ref="A84:A88"/>
    <mergeCell ref="B84:F84"/>
    <mergeCell ref="D67:G67"/>
    <mergeCell ref="D68:G68"/>
    <mergeCell ref="A71:A72"/>
    <mergeCell ref="B71:D72"/>
    <mergeCell ref="E71:E72"/>
    <mergeCell ref="F71:F72"/>
    <mergeCell ref="G71:G72"/>
    <mergeCell ref="A73:F73"/>
    <mergeCell ref="A74:A77"/>
    <mergeCell ref="A78:F78"/>
    <mergeCell ref="A79:A82"/>
    <mergeCell ref="A83:F83"/>
    <mergeCell ref="A63:B68"/>
    <mergeCell ref="D63:G63"/>
    <mergeCell ref="D64:G64"/>
    <mergeCell ref="D65:G65"/>
    <mergeCell ref="D66:G66"/>
    <mergeCell ref="A46:A49"/>
    <mergeCell ref="A61:B61"/>
    <mergeCell ref="C61:E61"/>
    <mergeCell ref="F61:G61"/>
    <mergeCell ref="A62:E62"/>
    <mergeCell ref="F62:G62"/>
    <mergeCell ref="A50:F50"/>
    <mergeCell ref="A51:A54"/>
    <mergeCell ref="B55:F55"/>
    <mergeCell ref="A60:B60"/>
    <mergeCell ref="C60:E60"/>
    <mergeCell ref="F60:G60"/>
    <mergeCell ref="A35:A39"/>
    <mergeCell ref="B35:F35"/>
    <mergeCell ref="A40:F40"/>
    <mergeCell ref="A41:A44"/>
    <mergeCell ref="A45:F45"/>
    <mergeCell ref="A20:A23"/>
    <mergeCell ref="A24:F24"/>
    <mergeCell ref="A25:A28"/>
    <mergeCell ref="A29:F29"/>
    <mergeCell ref="A30:A34"/>
    <mergeCell ref="B30:F30"/>
    <mergeCell ref="G17:G18"/>
    <mergeCell ref="A19:F19"/>
    <mergeCell ref="A8:E8"/>
    <mergeCell ref="F8:G8"/>
    <mergeCell ref="A9:B14"/>
    <mergeCell ref="D9:G9"/>
    <mergeCell ref="D10:G10"/>
    <mergeCell ref="D11:G11"/>
    <mergeCell ref="D12:G12"/>
    <mergeCell ref="D13:G13"/>
    <mergeCell ref="D14:G14"/>
    <mergeCell ref="A17:A18"/>
    <mergeCell ref="B17:D18"/>
    <mergeCell ref="E17:E18"/>
    <mergeCell ref="F17:F18"/>
    <mergeCell ref="A6:B6"/>
    <mergeCell ref="C6:E6"/>
    <mergeCell ref="F6:G6"/>
    <mergeCell ref="A7:B7"/>
    <mergeCell ref="C7:E7"/>
    <mergeCell ref="F7:G7"/>
  </mergeCells>
  <printOptions horizontalCentered="1"/>
  <pageMargins left="0.7" right="0.7" top="0.53740157499999996" bottom="0.28740157500000002" header="0.3" footer="0.3"/>
  <pageSetup paperSize="9" scale="82" fitToHeight="2" orientation="portrait" horizontalDpi="0" verticalDpi="0"/>
  <rowBreaks count="1" manualBreakCount="1">
    <brk id="5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1. Rekapitulace</vt:lpstr>
      <vt:lpstr>2. Kalkulace</vt:lpstr>
      <vt:lpstr>3. Průzkumy</vt:lpstr>
      <vt:lpstr>4. HN</vt:lpstr>
      <vt:lpstr>'4. HN'!Oblast_tisku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Kudělka</dc:creator>
  <cp:lastModifiedBy>Jiří Kudělka</cp:lastModifiedBy>
  <cp:lastPrinted>2021-07-16T04:27:26Z</cp:lastPrinted>
  <dcterms:created xsi:type="dcterms:W3CDTF">2021-07-12T12:57:15Z</dcterms:created>
  <dcterms:modified xsi:type="dcterms:W3CDTF">2021-07-26T10:22:06Z</dcterms:modified>
</cp:coreProperties>
</file>